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9" sheetId="1" r:id="rId1"/>
    <sheet name="Лист2" sheetId="2" r:id="rId2"/>
    <sheet name="Лист3" sheetId="3" r:id="rId3"/>
  </sheets>
  <definedNames>
    <definedName name="_xlnm.Print_Area" localSheetId="0">'Мира 39'!$A$2:$F$73</definedName>
  </definedNames>
  <calcPr calcId="125725"/>
</workbook>
</file>

<file path=xl/calcChain.xml><?xml version="1.0" encoding="utf-8"?>
<calcChain xmlns="http://schemas.openxmlformats.org/spreadsheetml/2006/main">
  <c r="F69" i="1"/>
  <c r="F26"/>
  <c r="F71"/>
</calcChain>
</file>

<file path=xl/sharedStrings.xml><?xml version="1.0" encoding="utf-8"?>
<sst xmlns="http://schemas.openxmlformats.org/spreadsheetml/2006/main" count="96" uniqueCount="88">
  <si>
    <t>Общая площадь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</si>
  <si>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</si>
  <si>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</si>
  <si>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</si>
  <si>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</si>
  <si>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</si>
  <si>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</si>
  <si>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</si>
  <si>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</si>
  <si>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</si>
  <si>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Информация по заявкам за 2014год: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</si>
  <si>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</si>
  <si>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</si>
  <si>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</si>
  <si>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</si>
  <si>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</si>
  <si>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</si>
  <si>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</si>
  <si>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</si>
  <si>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</si>
  <si>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</si>
  <si>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</si>
  <si>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систем водоотведения</t>
  </si>
  <si>
    <t>м.п.</t>
  </si>
  <si>
    <t>сстем-замена крана шаровых ДУ 15</t>
  </si>
  <si>
    <t>шт</t>
  </si>
  <si>
    <t>штук</t>
  </si>
  <si>
    <t>1.Ремонт внутридомовых инженерных</t>
  </si>
  <si>
    <t>2.Ремонт внутридомовых инженерных</t>
  </si>
  <si>
    <t>3.Ремонт внутридомовых инженерных</t>
  </si>
  <si>
    <t>Ремонт общего имущества</t>
  </si>
  <si>
    <t>Фактически оплаченные услуги за 2014год(руб.)</t>
  </si>
  <si>
    <t>4.Текущий ремонт(замена пружин,двери)</t>
  </si>
  <si>
    <t>Итого: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</si>
  <si>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</si>
  <si>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</si>
  <si>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</si>
  <si>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</si>
  <si>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</si>
  <si>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</si>
  <si>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</si>
  <si>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</si>
  <si>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содержание паспортной службы</t>
  </si>
  <si>
    <t>8.Содержание внутридомовых систем водоснабжения,водоотведе-</t>
  </si>
  <si>
    <t>ния в МКД с централизованным холодным, горячим водоснабжением</t>
  </si>
  <si>
    <t>, водоотведением</t>
  </si>
  <si>
    <t>2.Содержание  конструктивных элементов жилых  зданий</t>
  </si>
  <si>
    <t>ртутьсодержащих ламп и их  передача в специализированную</t>
  </si>
  <si>
    <t>11.Механизированная уборка придомовой территории в холодный</t>
  </si>
  <si>
    <t>период года</t>
  </si>
  <si>
    <t xml:space="preserve">10.Уборка придомовой территории ручным способом в холодный и </t>
  </si>
  <si>
    <t>пеиод года</t>
  </si>
  <si>
    <t>12.Содержание помещений, входящих в состав общего имущества</t>
  </si>
  <si>
    <t>13.Содержание мусоропроводов</t>
  </si>
  <si>
    <t>14.Сбор и вывоз ТБО отходов( в.ч.крупногабаритного мусора)</t>
  </si>
  <si>
    <t>15.Осуществление деятельности по управлению МКД,  в том числе:</t>
  </si>
  <si>
    <t>16.Содержание общедомовых приборов учета ХГВС,тепла ,АУУ</t>
  </si>
  <si>
    <t>17.Содержание ОДПУ электрической энергии</t>
  </si>
  <si>
    <t>19.Организация мест для накопления и накопление отработанных</t>
  </si>
  <si>
    <t>в том числе:</t>
  </si>
  <si>
    <t xml:space="preserve"> площадки, площадки для выгула домашних животных , малые</t>
  </si>
  <si>
    <t>составные части благоустройства многоквартирного дома</t>
  </si>
  <si>
    <t>архитектурные формы, игровое и  спортивное оборудование, скамейки,</t>
  </si>
  <si>
    <t xml:space="preserve"> урны, иные виды оборудования и оформления ),используемые как</t>
  </si>
  <si>
    <t>7.Содержание внутридомовой инженерной системы отопления</t>
  </si>
  <si>
    <t>оборудования</t>
  </si>
  <si>
    <t>Администрация ООО "УК Гравитон"</t>
  </si>
  <si>
    <t>1.Техническое обслуживание общих комуникаций</t>
  </si>
  <si>
    <t>01.01.2014-</t>
  </si>
  <si>
    <t>31.12.2014г.</t>
  </si>
  <si>
    <t>систем-замена крана шаровых ДУ 20</t>
  </si>
  <si>
    <t xml:space="preserve"> по адресу:г.Сургут, мкр.15А  пр.Мира</t>
  </si>
  <si>
    <t>Тариф  на содержание и текущий ремонт жилого помещения,руб./кв.м.</t>
  </si>
  <si>
    <t>3.Техническое обслуживание и ремонт внутридомового электрооборудования</t>
  </si>
  <si>
    <t xml:space="preserve">Справочно:задолженносить  на 01.01.2014г.,руб.за содержание и </t>
  </si>
  <si>
    <t>текущий ремонт, в том числе просроченная</t>
  </si>
  <si>
    <t>Фактические  затраты ООО "УК Гравитон" по  нижеперечисленным</t>
  </si>
  <si>
    <t xml:space="preserve"> статьям расходов (руб.) : </t>
  </si>
  <si>
    <t>18.Содержание элементов и объектов благоустройства,расположенных</t>
  </si>
  <si>
    <t xml:space="preserve"> на придомовой территории и предназначенных для  обслуживания</t>
  </si>
  <si>
    <t>организацию на утилизацию</t>
  </si>
  <si>
    <t>за период с 01.01.2014г.по 31.12.2014г.</t>
  </si>
  <si>
    <t>квартир кв.м.</t>
  </si>
  <si>
    <t>Начислено за оказанные услуги к оплате за  содержание и текущий</t>
  </si>
  <si>
    <t>ремонт в 2014году (руб.) справочно:</t>
  </si>
  <si>
    <t xml:space="preserve">и эксплуатации МКД(Детские и спортивные  площадки, хозяйственные </t>
  </si>
  <si>
    <t>Отчет ООО "УК Гравитон"  об исполнении договора управления многоквартирного дома № 39</t>
  </si>
  <si>
    <t>Справочно:задолженность по оплате за содержание на 01.01.2015г.,руб.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</si>
</sst>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6" xfId="0" applyFont="1" applyBorder="1"/>
    <xf numFmtId="0" fontId="4" fillId="0" borderId="0" xfId="0" applyFont="1" applyBorder="1"/>
    <xf numFmtId="0" fontId="4" fillId="0" borderId="5" xfId="0" applyFont="1" applyFill="1" applyBorder="1"/>
    <xf numFmtId="0" fontId="4" fillId="0" borderId="6" xfId="0" applyFont="1" applyBorder="1"/>
    <xf numFmtId="0" fontId="3" fillId="0" borderId="6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1" fillId="0" borderId="2" xfId="0" applyFont="1" applyFill="1" applyBorder="1"/>
    <xf numFmtId="0" fontId="1" fillId="0" borderId="4" xfId="0" applyFont="1" applyFill="1" applyBorder="1"/>
    <xf numFmtId="0" fontId="0" fillId="0" borderId="0" xfId="0" applyBorder="1"/>
    <xf numFmtId="0" fontId="1" fillId="0" borderId="9" xfId="0" applyFont="1" applyFill="1" applyBorder="1"/>
    <xf numFmtId="0" fontId="1" fillId="0" borderId="12" xfId="0" applyFont="1" applyFill="1" applyBorder="1"/>
    <xf numFmtId="4" fontId="1" fillId="0" borderId="0" xfId="0" applyNumberFormat="1" applyFont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1" xfId="0" applyFont="1" applyFill="1" applyBorder="1" applyAlignmen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4" fontId="1" fillId="0" borderId="20" xfId="0" applyNumberFormat="1" applyFont="1" applyBorder="1" applyAlignment="1">
      <alignment horizontal="center"/>
    </xf>
    <xf numFmtId="0" fontId="2" fillId="0" borderId="21" xfId="0" applyFont="1" applyBorder="1"/>
    <xf numFmtId="0" fontId="1" fillId="0" borderId="22" xfId="0" applyFont="1" applyBorder="1"/>
    <xf numFmtId="0" fontId="2" fillId="0" borderId="23" xfId="0" applyFont="1" applyFill="1" applyBorder="1"/>
    <xf numFmtId="4" fontId="2" fillId="0" borderId="24" xfId="0" applyNumberFormat="1" applyFont="1" applyBorder="1" applyAlignment="1"/>
    <xf numFmtId="0" fontId="2" fillId="0" borderId="21" xfId="0" applyFont="1" applyFill="1" applyBorder="1"/>
    <xf numFmtId="4" fontId="2" fillId="0" borderId="22" xfId="0" applyNumberFormat="1" applyFont="1" applyBorder="1" applyAlignment="1"/>
    <xf numFmtId="0" fontId="2" fillId="0" borderId="25" xfId="0" applyFont="1" applyFill="1" applyBorder="1"/>
    <xf numFmtId="4" fontId="2" fillId="0" borderId="26" xfId="0" applyNumberFormat="1" applyFont="1" applyBorder="1" applyAlignment="1"/>
    <xf numFmtId="4" fontId="1" fillId="0" borderId="22" xfId="0" applyNumberFormat="1" applyFont="1" applyBorder="1" applyAlignment="1">
      <alignment horizontal="center"/>
    </xf>
    <xf numFmtId="0" fontId="1" fillId="0" borderId="25" xfId="0" applyFont="1" applyBorder="1"/>
    <xf numFmtId="4" fontId="1" fillId="0" borderId="26" xfId="0" applyNumberFormat="1" applyFont="1" applyBorder="1" applyAlignment="1">
      <alignment horizontal="center"/>
    </xf>
    <xf numFmtId="0" fontId="1" fillId="0" borderId="23" xfId="0" applyFont="1" applyBorder="1"/>
    <xf numFmtId="4" fontId="1" fillId="0" borderId="24" xfId="0" applyNumberFormat="1" applyFont="1" applyBorder="1" applyAlignment="1">
      <alignment horizontal="center"/>
    </xf>
    <xf numFmtId="0" fontId="1" fillId="0" borderId="25" xfId="0" applyFont="1" applyFill="1" applyBorder="1"/>
    <xf numFmtId="0" fontId="1" fillId="0" borderId="27" xfId="0" applyFont="1" applyBorder="1"/>
    <xf numFmtId="0" fontId="1" fillId="0" borderId="21" xfId="0" applyFont="1" applyBorder="1"/>
    <xf numFmtId="4" fontId="1" fillId="0" borderId="28" xfId="0" applyNumberFormat="1" applyFont="1" applyBorder="1" applyAlignment="1">
      <alignment horizontal="center"/>
    </xf>
    <xf numFmtId="0" fontId="3" fillId="0" borderId="25" xfId="0" applyFont="1" applyFill="1" applyBorder="1"/>
    <xf numFmtId="4" fontId="1" fillId="0" borderId="28" xfId="0" applyNumberFormat="1" applyFont="1" applyBorder="1"/>
    <xf numFmtId="0" fontId="1" fillId="0" borderId="27" xfId="0" applyFont="1" applyFill="1" applyBorder="1" applyAlignment="1"/>
    <xf numFmtId="4" fontId="0" fillId="0" borderId="28" xfId="0" applyNumberFormat="1" applyBorder="1"/>
    <xf numFmtId="0" fontId="1" fillId="0" borderId="23" xfId="0" applyFont="1" applyFill="1" applyBorder="1"/>
    <xf numFmtId="0" fontId="1" fillId="0" borderId="27" xfId="0" applyFont="1" applyFill="1" applyBorder="1"/>
    <xf numFmtId="0" fontId="1" fillId="0" borderId="21" xfId="0" applyFont="1" applyFill="1" applyBorder="1"/>
    <xf numFmtId="0" fontId="2" fillId="0" borderId="29" xfId="0" applyFont="1" applyFill="1" applyBorder="1"/>
    <xf numFmtId="4" fontId="1" fillId="0" borderId="22" xfId="0" applyNumberFormat="1" applyFont="1" applyBorder="1"/>
    <xf numFmtId="4" fontId="1" fillId="0" borderId="15" xfId="0" applyNumberFormat="1" applyFont="1" applyBorder="1" applyAlignment="1">
      <alignment horizontal="center"/>
    </xf>
    <xf numFmtId="0" fontId="2" fillId="0" borderId="1" xfId="0" applyFont="1" applyBorder="1"/>
    <xf numFmtId="4" fontId="0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2" fillId="0" borderId="11" xfId="0" applyFont="1" applyBorder="1"/>
    <xf numFmtId="0" fontId="2" fillId="0" borderId="27" xfId="0" applyFont="1" applyBorder="1" applyAlignment="1"/>
    <xf numFmtId="0" fontId="1" fillId="0" borderId="28" xfId="0" applyFont="1" applyBorder="1" applyAlignment="1">
      <alignment horizontal="center"/>
    </xf>
    <xf numFmtId="0" fontId="2" fillId="0" borderId="31" xfId="0" applyFont="1" applyBorder="1"/>
    <xf numFmtId="0" fontId="1" fillId="0" borderId="30" xfId="0" applyFont="1" applyBorder="1"/>
    <xf numFmtId="4" fontId="2" fillId="0" borderId="31" xfId="0" applyNumberFormat="1" applyFont="1" applyBorder="1" applyAlignment="1">
      <alignment horizontal="center"/>
    </xf>
    <xf numFmtId="4" fontId="0" fillId="0" borderId="13" xfId="0" applyNumberFormat="1" applyBorder="1"/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7"/>
  <sheetViews>
    <sheetView tabSelected="1" topLeftCell="A37" zoomScale="150" zoomScaleNormal="150" workbookViewId="0">
      <selection activeCell="B74" sqref="B74"/>
    </sheetView>
  </sheetViews>
  <sheetFormatPr defaultRowHeight="15"/>
  <cols>
    <col min="1" max="1" width="37.85546875" customWidth="1"/>
    <col min="2" max="2" width="30.7109375" customWidth="1"/>
    <col min="3" max="3" width="13.85546875" customWidth="1"/>
    <col min="4" max="4" width="12.5703125" customWidth="1"/>
    <col min="5" max="5" width="12.42578125" customWidth="1"/>
    <col min="6" max="6" width="13" customWidth="1"/>
    <col min="7" max="7" width="11.7109375" bestFit="1" customWidth="1"/>
  </cols>
  <sheetData>
    <row r="2" spans="1:6" ht="15.75">
      <c r="A2" s="103" t="s">
        <v>86</v>
      </c>
      <c r="B2" s="103"/>
      <c r="C2" s="103"/>
      <c r="D2" s="103"/>
      <c r="E2" s="103"/>
      <c r="F2" s="103"/>
    </row>
    <row r="3" spans="1:6" ht="15.75">
      <c r="A3" s="103" t="s">
        <v>71</v>
      </c>
      <c r="B3" s="103"/>
      <c r="C3" s="103"/>
      <c r="D3" s="103"/>
      <c r="E3" s="103"/>
      <c r="F3" s="103"/>
    </row>
    <row r="4" spans="1:6" ht="15.75">
      <c r="A4" s="103" t="s">
        <v>81</v>
      </c>
      <c r="B4" s="103"/>
      <c r="C4" s="103"/>
      <c r="D4" s="103"/>
      <c r="E4" s="103"/>
      <c r="F4" s="103"/>
    </row>
    <row r="5" spans="1:6">
      <c r="A5" s="24"/>
      <c r="B5" s="24"/>
      <c r="C5" s="24"/>
      <c r="D5" s="24"/>
      <c r="E5" s="24"/>
      <c r="F5" s="24"/>
    </row>
    <row r="6" spans="1:6">
      <c r="A6" s="10" t="s">
        <v>0</v>
      </c>
      <c r="B6" s="10" t="s">
        <v>6</v>
      </c>
      <c r="C6" s="10" t="s">
        <v>1</v>
      </c>
      <c r="D6" s="10" t="s">
        <v>1</v>
      </c>
      <c r="E6" s="10" t="s">
        <v>1</v>
      </c>
      <c r="F6" s="10" t="s">
        <v>1</v>
      </c>
    </row>
    <row r="7" spans="1:6">
      <c r="A7" s="11" t="s">
        <v>40</v>
      </c>
      <c r="B7" s="11" t="s">
        <v>7</v>
      </c>
      <c r="C7" s="11" t="s">
        <v>2</v>
      </c>
      <c r="D7" s="11" t="s">
        <v>4</v>
      </c>
      <c r="E7" s="11" t="s">
        <v>8</v>
      </c>
      <c r="F7" s="11" t="s">
        <v>9</v>
      </c>
    </row>
    <row r="8" spans="1:6">
      <c r="A8" s="12" t="s">
        <v>41</v>
      </c>
      <c r="B8" s="12" t="s">
        <v>82</v>
      </c>
      <c r="C8" s="12" t="s">
        <v>3</v>
      </c>
      <c r="D8" s="12" t="s">
        <v>5</v>
      </c>
      <c r="E8" s="12"/>
      <c r="F8" s="12"/>
    </row>
    <row r="9" spans="1:6">
      <c r="A9" s="53">
        <v>6991.2</v>
      </c>
      <c r="B9" s="53">
        <v>3586.7</v>
      </c>
      <c r="C9" s="53">
        <v>152</v>
      </c>
      <c r="D9" s="53">
        <v>56</v>
      </c>
      <c r="E9" s="53">
        <v>9</v>
      </c>
      <c r="F9" s="53">
        <v>2</v>
      </c>
    </row>
    <row r="10" spans="1:6">
      <c r="A10" s="31" t="s">
        <v>10</v>
      </c>
      <c r="B10" s="32"/>
      <c r="C10" s="33"/>
      <c r="D10" s="14"/>
      <c r="E10" s="14"/>
      <c r="F10" s="15"/>
    </row>
    <row r="11" spans="1:6">
      <c r="A11" s="111" t="s">
        <v>11</v>
      </c>
      <c r="B11" s="112"/>
      <c r="C11" s="104" t="s">
        <v>12</v>
      </c>
      <c r="D11" s="105"/>
      <c r="E11" s="105"/>
      <c r="F11" s="106"/>
    </row>
    <row r="12" spans="1:6">
      <c r="A12" s="16" t="s">
        <v>67</v>
      </c>
      <c r="B12" s="17"/>
      <c r="C12" s="16"/>
      <c r="D12" s="88">
        <v>58</v>
      </c>
      <c r="E12" s="18"/>
      <c r="F12" s="99">
        <v>67</v>
      </c>
    </row>
    <row r="13" spans="1:6">
      <c r="A13" s="25" t="s">
        <v>13</v>
      </c>
      <c r="B13" s="15"/>
      <c r="C13" s="14"/>
      <c r="D13" s="89">
        <v>24</v>
      </c>
      <c r="E13" s="14"/>
      <c r="F13" s="122">
        <v>19</v>
      </c>
    </row>
    <row r="14" spans="1:6">
      <c r="A14" s="90" t="s">
        <v>73</v>
      </c>
      <c r="B14" s="91"/>
      <c r="C14" s="16"/>
      <c r="D14" s="88">
        <v>94</v>
      </c>
      <c r="E14" s="18"/>
      <c r="F14" s="99">
        <v>23</v>
      </c>
    </row>
    <row r="15" spans="1:6">
      <c r="A15" s="113" t="s">
        <v>65</v>
      </c>
      <c r="B15" s="114"/>
      <c r="C15" s="19"/>
      <c r="D15" s="21"/>
      <c r="E15" s="21"/>
      <c r="F15" s="20"/>
    </row>
    <row r="16" spans="1:6">
      <c r="A16" s="30" t="s">
        <v>14</v>
      </c>
      <c r="B16" s="30"/>
      <c r="C16" s="26"/>
      <c r="D16" s="26"/>
      <c r="E16" s="26"/>
      <c r="F16" s="26"/>
    </row>
    <row r="17" spans="1:6">
      <c r="A17" s="27" t="s">
        <v>15</v>
      </c>
      <c r="B17" s="27" t="s">
        <v>16</v>
      </c>
      <c r="C17" s="10" t="s">
        <v>17</v>
      </c>
      <c r="D17" s="18" t="s">
        <v>18</v>
      </c>
      <c r="E17" s="120" t="s">
        <v>19</v>
      </c>
      <c r="F17" s="121"/>
    </row>
    <row r="18" spans="1:6">
      <c r="A18" s="19"/>
      <c r="B18" s="19"/>
      <c r="C18" s="35"/>
      <c r="D18" s="36" t="s">
        <v>20</v>
      </c>
      <c r="E18" s="19"/>
      <c r="F18" s="20"/>
    </row>
    <row r="19" spans="1:6">
      <c r="A19" s="107" t="s">
        <v>21</v>
      </c>
      <c r="B19" s="108"/>
      <c r="C19" s="108"/>
      <c r="D19" s="108"/>
      <c r="E19" s="109"/>
      <c r="F19" s="110"/>
    </row>
    <row r="20" spans="1:6">
      <c r="A20" s="37" t="s">
        <v>27</v>
      </c>
      <c r="B20" s="16"/>
      <c r="C20" s="34"/>
      <c r="D20" s="34" t="s">
        <v>68</v>
      </c>
      <c r="E20" s="43"/>
      <c r="F20" s="43">
        <v>7302.92</v>
      </c>
    </row>
    <row r="21" spans="1:6">
      <c r="A21" s="38" t="s">
        <v>22</v>
      </c>
      <c r="B21" s="28" t="s">
        <v>23</v>
      </c>
      <c r="C21" s="12">
        <v>4</v>
      </c>
      <c r="D21" s="35" t="s">
        <v>69</v>
      </c>
      <c r="E21" s="85"/>
      <c r="F21" s="85"/>
    </row>
    <row r="22" spans="1:6">
      <c r="A22" s="37" t="s">
        <v>28</v>
      </c>
      <c r="B22" s="10"/>
      <c r="C22" s="10"/>
      <c r="D22" s="34" t="s">
        <v>68</v>
      </c>
      <c r="E22" s="42"/>
      <c r="F22" s="42">
        <v>10011.4</v>
      </c>
    </row>
    <row r="23" spans="1:6">
      <c r="A23" s="38" t="s">
        <v>24</v>
      </c>
      <c r="B23" s="12" t="s">
        <v>25</v>
      </c>
      <c r="C23" s="12">
        <v>7</v>
      </c>
      <c r="D23" s="35" t="s">
        <v>69</v>
      </c>
      <c r="E23" s="85"/>
      <c r="F23" s="85"/>
    </row>
    <row r="24" spans="1:6">
      <c r="A24" s="40" t="s">
        <v>29</v>
      </c>
      <c r="B24" s="10" t="s">
        <v>26</v>
      </c>
      <c r="C24" s="10">
        <v>6</v>
      </c>
      <c r="D24" s="34" t="s">
        <v>68</v>
      </c>
      <c r="E24" s="43"/>
      <c r="F24" s="43">
        <v>9068.94</v>
      </c>
    </row>
    <row r="25" spans="1:6">
      <c r="A25" s="41" t="s">
        <v>70</v>
      </c>
      <c r="B25" s="1"/>
      <c r="C25" s="1"/>
      <c r="D25" s="35" t="s">
        <v>69</v>
      </c>
      <c r="E25" s="85"/>
      <c r="F25" s="85"/>
    </row>
    <row r="26" spans="1:6">
      <c r="A26" s="41" t="s">
        <v>33</v>
      </c>
      <c r="B26" s="1"/>
      <c r="C26" s="1"/>
      <c r="D26" s="86"/>
      <c r="E26" s="87"/>
      <c r="F26" s="98">
        <f>SUM(F20:F25)</f>
        <v>26383.260000000002</v>
      </c>
    </row>
    <row r="27" spans="1:6">
      <c r="A27" s="115" t="s">
        <v>30</v>
      </c>
      <c r="B27" s="116"/>
      <c r="C27" s="116"/>
      <c r="D27" s="116"/>
      <c r="E27" s="116"/>
      <c r="F27" s="117"/>
    </row>
    <row r="28" spans="1:6">
      <c r="A28" s="44" t="s">
        <v>32</v>
      </c>
      <c r="B28" s="45"/>
      <c r="C28" s="13"/>
      <c r="D28" s="13"/>
      <c r="E28" s="13"/>
      <c r="F28" s="13"/>
    </row>
    <row r="29" spans="1:6" ht="15.75" thickBot="1">
      <c r="A29" s="101" t="s">
        <v>33</v>
      </c>
      <c r="B29" s="102"/>
      <c r="C29" s="34"/>
      <c r="D29" s="34"/>
      <c r="E29" s="34"/>
      <c r="F29" s="34"/>
    </row>
    <row r="30" spans="1:6">
      <c r="A30" s="54" t="s">
        <v>74</v>
      </c>
      <c r="B30" s="55"/>
      <c r="C30" s="56"/>
      <c r="D30" s="57"/>
      <c r="E30" s="57"/>
      <c r="F30" s="58">
        <v>305204.34999999998</v>
      </c>
    </row>
    <row r="31" spans="1:6">
      <c r="A31" s="59" t="s">
        <v>75</v>
      </c>
      <c r="B31" s="47"/>
      <c r="C31" s="19"/>
      <c r="D31" s="21"/>
      <c r="E31" s="21"/>
      <c r="F31" s="60"/>
    </row>
    <row r="32" spans="1:6">
      <c r="A32" s="93" t="s">
        <v>72</v>
      </c>
      <c r="B32" s="92"/>
      <c r="C32" s="22"/>
      <c r="D32" s="26"/>
      <c r="E32" s="26"/>
      <c r="F32" s="94">
        <v>34.78</v>
      </c>
    </row>
    <row r="33" spans="1:7">
      <c r="A33" s="61" t="s">
        <v>83</v>
      </c>
      <c r="B33" s="46"/>
      <c r="C33" s="16"/>
      <c r="D33" s="18"/>
      <c r="E33" s="18"/>
      <c r="F33" s="62">
        <v>1175993.42</v>
      </c>
    </row>
    <row r="34" spans="1:7">
      <c r="A34" s="63" t="s">
        <v>84</v>
      </c>
      <c r="B34" s="47"/>
      <c r="C34" s="19"/>
      <c r="D34" s="21"/>
      <c r="E34" s="21"/>
      <c r="F34" s="64"/>
    </row>
    <row r="35" spans="1:7">
      <c r="A35" s="65" t="s">
        <v>31</v>
      </c>
      <c r="B35" s="48"/>
      <c r="C35" s="25"/>
      <c r="D35" s="14"/>
      <c r="E35" s="14"/>
      <c r="F35" s="66">
        <v>1173759.03</v>
      </c>
    </row>
    <row r="36" spans="1:7">
      <c r="A36" s="61" t="s">
        <v>76</v>
      </c>
      <c r="B36" s="46"/>
      <c r="C36" s="16"/>
      <c r="D36" s="18"/>
      <c r="E36" s="18"/>
      <c r="F36" s="62">
        <v>1200806.1599999999</v>
      </c>
      <c r="G36" s="51"/>
    </row>
    <row r="37" spans="1:7">
      <c r="A37" s="63" t="s">
        <v>77</v>
      </c>
      <c r="B37" s="47"/>
      <c r="C37" s="19"/>
      <c r="D37" s="21"/>
      <c r="E37" s="21"/>
      <c r="F37" s="67"/>
    </row>
    <row r="38" spans="1:7">
      <c r="A38" s="63" t="s">
        <v>59</v>
      </c>
      <c r="B38" s="47"/>
      <c r="C38" s="19"/>
      <c r="D38" s="21"/>
      <c r="E38" s="21"/>
      <c r="F38" s="67"/>
    </row>
    <row r="39" spans="1:7">
      <c r="A39" s="68" t="s">
        <v>34</v>
      </c>
      <c r="B39" s="48"/>
      <c r="C39" s="49"/>
      <c r="D39" s="29"/>
      <c r="E39" s="29"/>
      <c r="F39" s="69">
        <v>26383.26</v>
      </c>
    </row>
    <row r="40" spans="1:7">
      <c r="A40" s="70" t="s">
        <v>46</v>
      </c>
      <c r="B40" s="17"/>
      <c r="C40" s="16"/>
      <c r="D40" s="18"/>
      <c r="E40" s="18"/>
      <c r="F40" s="71">
        <v>221245.85</v>
      </c>
    </row>
    <row r="41" spans="1:7">
      <c r="A41" s="68" t="s">
        <v>35</v>
      </c>
      <c r="B41" s="15"/>
      <c r="C41" s="25"/>
      <c r="D41" s="14"/>
      <c r="E41" s="14"/>
      <c r="F41" s="69">
        <v>32529.61</v>
      </c>
    </row>
    <row r="42" spans="1:7">
      <c r="A42" s="68" t="s">
        <v>36</v>
      </c>
      <c r="B42" s="15"/>
      <c r="C42" s="25"/>
      <c r="D42" s="14"/>
      <c r="E42" s="14"/>
      <c r="F42" s="69">
        <v>5164.8500000000004</v>
      </c>
    </row>
    <row r="43" spans="1:7">
      <c r="A43" s="68" t="s">
        <v>39</v>
      </c>
      <c r="B43" s="14"/>
      <c r="C43" s="25"/>
      <c r="D43" s="14"/>
      <c r="E43" s="14"/>
      <c r="F43" s="69">
        <v>6456.06</v>
      </c>
    </row>
    <row r="44" spans="1:7">
      <c r="A44" s="72" t="s">
        <v>37</v>
      </c>
      <c r="B44" s="15"/>
      <c r="C44" s="25"/>
      <c r="D44" s="14"/>
      <c r="E44" s="14"/>
      <c r="F44" s="69">
        <v>28999.17</v>
      </c>
    </row>
    <row r="45" spans="1:7">
      <c r="A45" s="70" t="s">
        <v>64</v>
      </c>
      <c r="B45" s="17"/>
      <c r="C45" s="16"/>
      <c r="D45" s="18"/>
      <c r="E45" s="18"/>
      <c r="F45" s="71">
        <v>44627.15</v>
      </c>
    </row>
    <row r="46" spans="1:7">
      <c r="A46" s="70" t="s">
        <v>43</v>
      </c>
      <c r="B46" s="17"/>
      <c r="C46" s="16"/>
      <c r="D46" s="18"/>
      <c r="E46" s="18"/>
      <c r="F46" s="71">
        <v>101530.44</v>
      </c>
    </row>
    <row r="47" spans="1:7">
      <c r="A47" s="73" t="s">
        <v>44</v>
      </c>
      <c r="B47" s="23"/>
      <c r="C47" s="22"/>
      <c r="D47" s="26"/>
      <c r="E47" s="26"/>
      <c r="F47" s="77"/>
    </row>
    <row r="48" spans="1:7">
      <c r="A48" s="74" t="s">
        <v>45</v>
      </c>
      <c r="B48" s="20"/>
      <c r="C48" s="19"/>
      <c r="D48" s="21"/>
      <c r="E48" s="21"/>
      <c r="F48" s="84"/>
    </row>
    <row r="49" spans="1:6" s="50" customFormat="1">
      <c r="A49" s="70" t="s">
        <v>38</v>
      </c>
      <c r="B49" s="17"/>
      <c r="C49" s="16"/>
      <c r="D49" s="18"/>
      <c r="E49" s="18"/>
      <c r="F49" s="71">
        <v>48086.559999999998</v>
      </c>
    </row>
    <row r="50" spans="1:6" s="50" customFormat="1">
      <c r="A50" s="70" t="s">
        <v>50</v>
      </c>
      <c r="B50" s="18"/>
      <c r="C50" s="16"/>
      <c r="D50" s="18"/>
      <c r="E50" s="18"/>
      <c r="F50" s="71">
        <v>107819.8</v>
      </c>
    </row>
    <row r="51" spans="1:6" s="50" customFormat="1">
      <c r="A51" s="74" t="s">
        <v>51</v>
      </c>
      <c r="B51" s="21"/>
      <c r="C51" s="19"/>
      <c r="D51" s="21"/>
      <c r="E51" s="21"/>
      <c r="F51" s="67"/>
    </row>
    <row r="52" spans="1:6" s="50" customFormat="1">
      <c r="A52" s="73" t="s">
        <v>48</v>
      </c>
      <c r="B52" s="26"/>
      <c r="C52" s="22"/>
      <c r="D52" s="26"/>
      <c r="E52" s="26"/>
      <c r="F52" s="75">
        <v>20405.46</v>
      </c>
    </row>
    <row r="53" spans="1:6" s="50" customFormat="1">
      <c r="A53" s="74" t="s">
        <v>49</v>
      </c>
      <c r="B53" s="21"/>
      <c r="C53" s="19"/>
      <c r="D53" s="21"/>
      <c r="E53" s="21"/>
      <c r="F53" s="67"/>
    </row>
    <row r="54" spans="1:6" s="50" customFormat="1">
      <c r="A54" s="74" t="s">
        <v>52</v>
      </c>
      <c r="B54" s="21"/>
      <c r="C54" s="19"/>
      <c r="D54" s="21"/>
      <c r="E54" s="21"/>
      <c r="F54" s="67">
        <v>258384.52</v>
      </c>
    </row>
    <row r="55" spans="1:6" s="50" customFormat="1">
      <c r="A55" s="74" t="s">
        <v>53</v>
      </c>
      <c r="B55" s="21"/>
      <c r="C55" s="19"/>
      <c r="D55" s="21"/>
      <c r="E55" s="21"/>
      <c r="F55" s="67">
        <v>57749.91</v>
      </c>
    </row>
    <row r="56" spans="1:6" s="50" customFormat="1">
      <c r="A56" s="74" t="s">
        <v>54</v>
      </c>
      <c r="B56" s="21"/>
      <c r="C56" s="19"/>
      <c r="D56" s="21"/>
      <c r="E56" s="21"/>
      <c r="F56" s="67">
        <v>82249.47</v>
      </c>
    </row>
    <row r="57" spans="1:6">
      <c r="A57" s="74" t="s">
        <v>55</v>
      </c>
      <c r="B57" s="21"/>
      <c r="C57" s="19"/>
      <c r="D57" s="21"/>
      <c r="E57" s="21"/>
      <c r="F57" s="67">
        <v>123435.57</v>
      </c>
    </row>
    <row r="58" spans="1:6">
      <c r="A58" s="76" t="s">
        <v>42</v>
      </c>
      <c r="B58" s="14"/>
      <c r="C58" s="25"/>
      <c r="D58" s="14"/>
      <c r="E58" s="14"/>
      <c r="F58" s="69">
        <v>17357.009999999998</v>
      </c>
    </row>
    <row r="59" spans="1:6">
      <c r="A59" s="70" t="s">
        <v>56</v>
      </c>
      <c r="B59" s="18"/>
      <c r="C59" s="16"/>
      <c r="D59" s="18"/>
      <c r="E59" s="18"/>
      <c r="F59" s="71">
        <v>53983.63</v>
      </c>
    </row>
    <row r="60" spans="1:6">
      <c r="A60" s="70" t="s">
        <v>57</v>
      </c>
      <c r="B60" s="18"/>
      <c r="C60" s="16"/>
      <c r="D60" s="18"/>
      <c r="E60" s="18"/>
      <c r="F60" s="71">
        <v>1123.69</v>
      </c>
    </row>
    <row r="61" spans="1:6">
      <c r="A61" s="70" t="s">
        <v>78</v>
      </c>
      <c r="B61" s="18"/>
      <c r="C61" s="16"/>
      <c r="D61" s="18"/>
      <c r="E61" s="18"/>
      <c r="F61" s="71">
        <v>2603.9499999999998</v>
      </c>
    </row>
    <row r="62" spans="1:6">
      <c r="A62" s="73" t="s">
        <v>79</v>
      </c>
      <c r="B62" s="26"/>
      <c r="C62" s="22"/>
      <c r="D62" s="26"/>
      <c r="E62" s="26"/>
      <c r="F62" s="77"/>
    </row>
    <row r="63" spans="1:6">
      <c r="A63" s="118" t="s">
        <v>85</v>
      </c>
      <c r="B63" s="119"/>
      <c r="C63" s="22"/>
      <c r="D63" s="26"/>
      <c r="E63" s="26"/>
      <c r="F63" s="77"/>
    </row>
    <row r="64" spans="1:6">
      <c r="A64" s="73" t="s">
        <v>60</v>
      </c>
      <c r="B64" s="26"/>
      <c r="C64" s="22"/>
      <c r="D64" s="26"/>
      <c r="E64" s="26"/>
      <c r="F64" s="77"/>
    </row>
    <row r="65" spans="1:6">
      <c r="A65" s="73" t="s">
        <v>62</v>
      </c>
      <c r="B65" s="26"/>
      <c r="C65" s="22"/>
      <c r="D65" s="26"/>
      <c r="E65" s="26"/>
      <c r="F65" s="77"/>
    </row>
    <row r="66" spans="1:6">
      <c r="A66" s="73" t="s">
        <v>63</v>
      </c>
      <c r="B66" s="26"/>
      <c r="C66" s="22"/>
      <c r="D66" s="26"/>
      <c r="E66" s="26"/>
      <c r="F66" s="77"/>
    </row>
    <row r="67" spans="1:6">
      <c r="A67" s="78" t="s">
        <v>61</v>
      </c>
      <c r="B67" s="52"/>
      <c r="C67" s="4"/>
      <c r="D67" s="39"/>
      <c r="E67" s="39"/>
      <c r="F67" s="79"/>
    </row>
    <row r="68" spans="1:6">
      <c r="A68" s="80" t="s">
        <v>58</v>
      </c>
      <c r="B68" s="3"/>
      <c r="C68" s="2"/>
      <c r="D68" s="8"/>
      <c r="E68" s="8"/>
      <c r="F68" s="71">
        <v>4410.47</v>
      </c>
    </row>
    <row r="69" spans="1:6">
      <c r="A69" s="81" t="s">
        <v>47</v>
      </c>
      <c r="B69" s="5"/>
      <c r="C69" s="4"/>
      <c r="D69" s="39"/>
      <c r="E69" s="39"/>
      <c r="F69" s="77">
        <f>SUM(F40:F68)-F58</f>
        <v>1200806.1599999999</v>
      </c>
    </row>
    <row r="70" spans="1:6" ht="15.75" thickBot="1">
      <c r="A70" s="82" t="s">
        <v>80</v>
      </c>
      <c r="B70" s="7"/>
      <c r="C70" s="6"/>
      <c r="D70" s="9"/>
      <c r="E70" s="9"/>
      <c r="F70" s="84"/>
    </row>
    <row r="71" spans="1:6" ht="15.75" thickBot="1">
      <c r="A71" s="83" t="s">
        <v>87</v>
      </c>
      <c r="B71" s="95"/>
      <c r="C71" s="96"/>
      <c r="D71" s="96"/>
      <c r="E71" s="96"/>
      <c r="F71" s="97">
        <f>F30+F33-F35</f>
        <v>307438.74</v>
      </c>
    </row>
    <row r="72" spans="1:6">
      <c r="F72" s="51"/>
    </row>
    <row r="73" spans="1:6">
      <c r="A73" s="100" t="s">
        <v>66</v>
      </c>
      <c r="B73" s="100"/>
    </row>
    <row r="77" spans="1:6">
      <c r="E77" s="51"/>
    </row>
  </sheetData>
  <mergeCells count="12">
    <mergeCell ref="A73:B73"/>
    <mergeCell ref="A29:B29"/>
    <mergeCell ref="A2:F2"/>
    <mergeCell ref="A3:F3"/>
    <mergeCell ref="A4:F4"/>
    <mergeCell ref="C11:F11"/>
    <mergeCell ref="A19:F19"/>
    <mergeCell ref="A11:B11"/>
    <mergeCell ref="A15:B15"/>
    <mergeCell ref="A27:F27"/>
    <mergeCell ref="A63:B63"/>
    <mergeCell ref="E17:F1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39</vt:lpstr>
      <vt:lpstr>Лист2</vt:lpstr>
      <vt:lpstr>Лист3</vt:lpstr>
      <vt:lpstr>'Мира 39'!Область_печати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2015-03-21T11:05:17Z</dcterms:modified>
</cp:coreProperties>
</file>