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-1" sheetId="1" r:id="rId1"/>
    <sheet name="Лист2" sheetId="2" r:id="rId2"/>
    <sheet name="Лист3" sheetId="3" r:id="rId3"/>
  </sheets>
  <definedNames>
    <definedName name="_xlnm.Print_Area" localSheetId="0">'Маяковского 47-1'!$A$2:$F$49</definedName>
  </definedNames>
  <calcPr calcId="125725"/>
</workbook>
</file>

<file path=xl/calcChain.xml><?xml version="1.0" encoding="utf-8"?>
<calcChain xmlns="http://schemas.openxmlformats.org/spreadsheetml/2006/main">
  <c r="F44" i="1"/>
  <c r="F47"/>
  <c r="F38"/>
  <c r="F33"/>
  <c r="F66"/>
</calcChain>
</file>

<file path=xl/sharedStrings.xml><?xml version="1.0" encoding="utf-8"?>
<sst xmlns="http://schemas.openxmlformats.org/spreadsheetml/2006/main" count="58" uniqueCount="55">
  <si>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</si>
  <si>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</si>
  <si>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</si>
  <si>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</si>
  <si>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</si>
  <si>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</si>
  <si>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</si>
  <si>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</si>
  <si>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</si>
  <si>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</si>
  <si>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</si>
  <si>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</si>
  <si>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</si>
  <si>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</si>
  <si>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</si>
  <si>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</si>
  <si>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</si>
  <si>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</si>
  <si>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</si>
  <si>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</si>
  <si>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</si>
  <si>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</si>
  <si>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</si>
  <si>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</si>
  <si>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</si>
  <si>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</si>
  <si>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</si>
  <si>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</si>
  <si>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</si>
  <si>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</si>
  <si>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</si>
  <si>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</si>
  <si>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</si>
  <si>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</si>
  <si>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</si>
  <si>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</si>
  <si>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</si>
  <si>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</si>
  <si>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</si>
  <si>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</si>
  <si>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</si>
  <si>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</si>
  <si>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</si>
  <si>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</si>
  <si>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</si>
  <si>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</si>
  <si>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</si>
  <si>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</si>
  <si>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47/1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</si>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</sst>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4" fontId="2" fillId="0" borderId="0" xfId="0" applyNumberFormat="1" applyFont="1" applyBorder="1" applyAlignment="1">
      <alignment horizontal="center"/>
    </xf>
    <xf numFmtId="0" fontId="1" fillId="0" borderId="22" xfId="0" applyFont="1" applyBorder="1" applyAlignment="1"/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4" fontId="2" fillId="2" borderId="26" xfId="0" applyNumberFormat="1" applyFont="1" applyFill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164" fontId="0" fillId="0" borderId="0" xfId="0" applyNumberForma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6"/>
  <sheetViews>
    <sheetView tabSelected="1" topLeftCell="A34" zoomScale="150" zoomScaleNormal="150" workbookViewId="0">
      <selection activeCell="A47" sqref="A47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85546875" customWidth="1"/>
    <col min="6" max="6" width="13.5703125" customWidth="1"/>
    <col min="7" max="7" width="11.85546875" bestFit="1" customWidth="1"/>
    <col min="8" max="8" width="13" bestFit="1" customWidth="1"/>
    <col min="9" max="9" width="10.140625" bestFit="1" customWidth="1"/>
  </cols>
  <sheetData>
    <row r="2" spans="1:11" ht="15.75">
      <c r="A2" s="91" t="s">
        <v>48</v>
      </c>
      <c r="B2" s="91"/>
      <c r="C2" s="91"/>
      <c r="D2" s="91"/>
      <c r="E2" s="91"/>
      <c r="F2" s="91"/>
    </row>
    <row r="3" spans="1:11" ht="15.75">
      <c r="A3" s="91" t="s">
        <v>47</v>
      </c>
      <c r="B3" s="91"/>
      <c r="C3" s="91"/>
      <c r="D3" s="91"/>
      <c r="E3" s="91"/>
      <c r="F3" s="91"/>
    </row>
    <row r="4" spans="1:11" ht="15.75">
      <c r="A4" s="91" t="s">
        <v>49</v>
      </c>
      <c r="B4" s="91"/>
      <c r="C4" s="91"/>
      <c r="D4" s="91"/>
      <c r="E4" s="91"/>
      <c r="F4" s="91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8215.7000000000007</v>
      </c>
      <c r="B9" s="55">
        <v>4603.7</v>
      </c>
      <c r="C9" s="25">
        <v>311</v>
      </c>
      <c r="D9" s="25">
        <v>106</v>
      </c>
      <c r="E9" s="25">
        <v>9</v>
      </c>
      <c r="F9" s="25">
        <v>1</v>
      </c>
    </row>
    <row r="10" spans="1:11">
      <c r="A10" s="58" t="s">
        <v>24</v>
      </c>
      <c r="B10" s="59"/>
      <c r="C10" s="14"/>
      <c r="D10" s="11"/>
      <c r="E10" s="56"/>
      <c r="F10" s="44">
        <v>300534.57</v>
      </c>
      <c r="H10" s="24"/>
    </row>
    <row r="11" spans="1:11">
      <c r="A11" s="26" t="s">
        <v>50</v>
      </c>
      <c r="B11" s="20"/>
      <c r="C11" s="12"/>
      <c r="D11" s="13"/>
      <c r="E11" s="50"/>
      <c r="F11" s="42"/>
    </row>
    <row r="12" spans="1:11">
      <c r="A12" s="58" t="s">
        <v>37</v>
      </c>
      <c r="B12" s="59"/>
      <c r="C12" s="12"/>
      <c r="D12" s="50"/>
      <c r="E12" s="50"/>
      <c r="F12" s="60">
        <v>32.380000000000003</v>
      </c>
    </row>
    <row r="13" spans="1:11">
      <c r="A13" s="27" t="s">
        <v>51</v>
      </c>
      <c r="B13" s="19"/>
      <c r="C13" s="16"/>
      <c r="D13" s="78"/>
      <c r="E13" s="7"/>
      <c r="F13" s="76">
        <v>1545210.34</v>
      </c>
      <c r="G13" s="24"/>
      <c r="H13" s="45"/>
      <c r="I13" s="46"/>
      <c r="J13" s="18"/>
      <c r="K13" s="18"/>
    </row>
    <row r="14" spans="1:11">
      <c r="A14" s="29" t="s">
        <v>52</v>
      </c>
      <c r="B14" s="21"/>
      <c r="C14" s="12"/>
      <c r="D14" s="13"/>
      <c r="E14" s="13"/>
      <c r="F14" s="83">
        <v>1537793.33</v>
      </c>
      <c r="G14" s="94"/>
      <c r="H14" s="95"/>
      <c r="I14" s="46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77">
        <v>1610152.54</v>
      </c>
      <c r="G15" s="24"/>
      <c r="H15" s="45"/>
      <c r="I15" s="46"/>
      <c r="J15" s="18"/>
      <c r="K15" s="18"/>
    </row>
    <row r="16" spans="1:11">
      <c r="A16" s="28" t="s">
        <v>53</v>
      </c>
      <c r="B16" s="20"/>
      <c r="C16" s="12"/>
      <c r="D16" s="13"/>
      <c r="E16" s="13"/>
      <c r="F16" s="30"/>
      <c r="H16" s="45"/>
      <c r="I16" s="46"/>
      <c r="J16" s="18"/>
      <c r="K16" s="18"/>
    </row>
    <row r="17" spans="1:11">
      <c r="A17" s="75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5"/>
      <c r="E18" s="65"/>
      <c r="F18" s="43">
        <v>116234.59</v>
      </c>
      <c r="H18" s="17"/>
      <c r="I18" s="46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v>201551.61</v>
      </c>
      <c r="H19" s="56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40880.86</v>
      </c>
      <c r="H20" s="56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7734.22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8286.66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6">
        <v>37351.25</v>
      </c>
      <c r="H23" s="47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67">
        <v>65740.84</v>
      </c>
      <c r="G24" s="24"/>
      <c r="H24" s="56"/>
      <c r="I24" s="17"/>
      <c r="J24" s="18"/>
      <c r="K24" s="18"/>
    </row>
    <row r="25" spans="1:11">
      <c r="A25" s="33" t="s">
        <v>35</v>
      </c>
      <c r="B25" s="11"/>
      <c r="C25" s="9"/>
      <c r="D25" s="11"/>
      <c r="E25" s="11"/>
      <c r="F25" s="68">
        <v>141978.10999999999</v>
      </c>
      <c r="H25" s="56"/>
      <c r="I25" s="17"/>
      <c r="J25" s="18"/>
      <c r="K25" s="18"/>
    </row>
    <row r="26" spans="1:11">
      <c r="A26" s="36" t="s">
        <v>36</v>
      </c>
      <c r="B26" s="17"/>
      <c r="C26" s="12"/>
      <c r="D26" s="13"/>
      <c r="E26" s="13"/>
      <c r="F26" s="69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0">
        <v>58559.07</v>
      </c>
      <c r="G27" s="57"/>
      <c r="H27" s="17"/>
      <c r="I27" s="17"/>
      <c r="J27" s="48"/>
      <c r="K27" s="48"/>
    </row>
    <row r="28" spans="1:11" s="23" customFormat="1">
      <c r="A28" s="33" t="s">
        <v>30</v>
      </c>
      <c r="B28" s="11"/>
      <c r="C28" s="16"/>
      <c r="D28" s="7"/>
      <c r="E28" s="7"/>
      <c r="F28" s="71">
        <v>176229.64</v>
      </c>
      <c r="H28" s="56"/>
      <c r="I28" s="17"/>
      <c r="J28" s="48"/>
      <c r="K28" s="48"/>
    </row>
    <row r="29" spans="1:11" s="23" customFormat="1">
      <c r="A29" s="9" t="s">
        <v>31</v>
      </c>
      <c r="B29" s="11"/>
      <c r="C29" s="14"/>
      <c r="D29" s="17"/>
      <c r="E29" s="17"/>
      <c r="F29" s="72">
        <v>71798.13</v>
      </c>
      <c r="H29" s="17"/>
      <c r="I29" s="17"/>
      <c r="J29" s="48"/>
      <c r="K29" s="48"/>
    </row>
    <row r="30" spans="1:11" s="23" customFormat="1">
      <c r="A30" s="12" t="s">
        <v>32</v>
      </c>
      <c r="B30" s="13"/>
      <c r="C30" s="12"/>
      <c r="D30" s="13"/>
      <c r="E30" s="13"/>
      <c r="F30" s="69"/>
      <c r="H30" s="17"/>
      <c r="I30" s="17"/>
      <c r="J30" s="48"/>
      <c r="K30" s="48"/>
    </row>
    <row r="31" spans="1:11" s="23" customFormat="1">
      <c r="A31" s="37" t="s">
        <v>20</v>
      </c>
      <c r="B31" s="13"/>
      <c r="C31" s="12"/>
      <c r="D31" s="50"/>
      <c r="E31" s="13"/>
      <c r="F31" s="64">
        <v>372455.54</v>
      </c>
      <c r="G31" s="24"/>
      <c r="I31" s="17"/>
      <c r="J31" s="48"/>
      <c r="K31" s="48"/>
    </row>
    <row r="32" spans="1:11" s="23" customFormat="1">
      <c r="A32" s="37" t="s">
        <v>39</v>
      </c>
      <c r="B32" s="13"/>
      <c r="C32" s="12"/>
      <c r="D32" s="13"/>
      <c r="E32" s="13"/>
      <c r="F32" s="64">
        <v>73475.05</v>
      </c>
      <c r="G32"/>
      <c r="I32" s="17"/>
      <c r="J32" s="48"/>
      <c r="K32" s="48"/>
    </row>
    <row r="33" spans="1:11" s="23" customFormat="1">
      <c r="A33" s="37" t="s">
        <v>40</v>
      </c>
      <c r="B33" s="13"/>
      <c r="C33" s="12"/>
      <c r="D33" s="13"/>
      <c r="E33" s="13"/>
      <c r="F33" s="64">
        <f>27.2621136*B9</f>
        <v>125506.59238032</v>
      </c>
      <c r="G33" s="57"/>
      <c r="H33" s="17"/>
      <c r="I33" s="17"/>
      <c r="J33" s="48"/>
      <c r="K33" s="48"/>
    </row>
    <row r="34" spans="1:11">
      <c r="A34" s="37" t="s">
        <v>41</v>
      </c>
      <c r="B34" s="13"/>
      <c r="C34" s="12"/>
      <c r="D34" s="13"/>
      <c r="E34" s="13"/>
      <c r="F34" s="64">
        <v>160761.21</v>
      </c>
      <c r="H34" s="17"/>
      <c r="I34" s="17"/>
      <c r="J34" s="18"/>
      <c r="K34" s="18"/>
    </row>
    <row r="35" spans="1:11">
      <c r="A35" s="38" t="s">
        <v>38</v>
      </c>
      <c r="B35" s="7"/>
      <c r="C35" s="16"/>
      <c r="D35" s="78"/>
      <c r="E35" s="7"/>
      <c r="F35" s="64">
        <v>22278.55</v>
      </c>
      <c r="H35" s="49"/>
      <c r="I35" s="17"/>
      <c r="J35" s="18"/>
      <c r="K35" s="18"/>
    </row>
    <row r="36" spans="1:11">
      <c r="A36" s="33" t="s">
        <v>42</v>
      </c>
      <c r="B36" s="11"/>
      <c r="C36" s="9"/>
      <c r="D36" s="11"/>
      <c r="E36" s="11"/>
      <c r="F36" s="67">
        <v>32487.34</v>
      </c>
      <c r="H36" s="17"/>
      <c r="I36" s="17"/>
      <c r="J36" s="18"/>
      <c r="K36" s="18"/>
    </row>
    <row r="37" spans="1:11">
      <c r="A37" s="33" t="s">
        <v>43</v>
      </c>
      <c r="B37" s="11"/>
      <c r="C37" s="9"/>
      <c r="D37" s="11"/>
      <c r="E37" s="11"/>
      <c r="F37" s="67">
        <v>1104.8900000000001</v>
      </c>
      <c r="H37" s="17"/>
      <c r="I37" s="17"/>
      <c r="J37" s="18"/>
      <c r="K37" s="18"/>
    </row>
    <row r="38" spans="1:11">
      <c r="A38" s="51" t="s">
        <v>44</v>
      </c>
      <c r="B38" s="52"/>
      <c r="C38" s="9"/>
      <c r="D38" s="11"/>
      <c r="E38" s="11"/>
      <c r="F38" s="68">
        <f>0.44*B9*12</f>
        <v>24307.536</v>
      </c>
      <c r="H38" s="17"/>
      <c r="I38" s="17"/>
      <c r="J38" s="18"/>
      <c r="K38" s="18"/>
    </row>
    <row r="39" spans="1:11">
      <c r="A39" s="92" t="s">
        <v>25</v>
      </c>
      <c r="B39" s="93"/>
      <c r="C39" s="14"/>
      <c r="D39" s="17"/>
      <c r="E39" s="62"/>
      <c r="F39" s="72"/>
      <c r="H39" s="17"/>
      <c r="I39" s="17"/>
      <c r="J39" s="18"/>
      <c r="K39" s="18"/>
    </row>
    <row r="40" spans="1:11">
      <c r="A40" s="82" t="s">
        <v>46</v>
      </c>
      <c r="B40" s="54"/>
      <c r="C40" s="14"/>
      <c r="D40" s="17"/>
      <c r="E40" s="17"/>
      <c r="F40" s="73"/>
      <c r="H40" s="17"/>
      <c r="I40" s="17"/>
      <c r="J40" s="18"/>
      <c r="K40" s="18"/>
    </row>
    <row r="41" spans="1:11">
      <c r="A41" s="53" t="s">
        <v>26</v>
      </c>
      <c r="B41" s="54"/>
      <c r="C41" s="14"/>
      <c r="D41" s="17"/>
      <c r="E41" s="17"/>
      <c r="F41" s="73"/>
      <c r="H41" s="17"/>
      <c r="I41" s="17"/>
      <c r="J41" s="18"/>
      <c r="K41" s="18"/>
    </row>
    <row r="42" spans="1:11">
      <c r="A42" s="53" t="s">
        <v>27</v>
      </c>
      <c r="B42" s="54"/>
      <c r="C42" s="14"/>
      <c r="D42" s="17"/>
      <c r="E42" s="17"/>
      <c r="F42" s="73"/>
      <c r="H42" s="17"/>
      <c r="I42" s="17"/>
      <c r="J42" s="18"/>
      <c r="K42" s="18"/>
    </row>
    <row r="43" spans="1:11">
      <c r="A43" s="53" t="s">
        <v>28</v>
      </c>
      <c r="B43" s="54"/>
      <c r="C43" s="12"/>
      <c r="D43" s="13"/>
      <c r="E43" s="13"/>
      <c r="F43" s="74"/>
      <c r="H43" s="17"/>
      <c r="I43" s="17"/>
      <c r="J43" s="18"/>
      <c r="K43" s="18"/>
    </row>
    <row r="44" spans="1:11">
      <c r="A44" s="39" t="s">
        <v>45</v>
      </c>
      <c r="B44" s="1"/>
      <c r="C44" s="9"/>
      <c r="D44" s="11"/>
      <c r="E44" s="11"/>
      <c r="F44" s="68">
        <f>0.18*B9*12</f>
        <v>9943.9919999999984</v>
      </c>
      <c r="H44" s="47"/>
      <c r="I44" s="18"/>
      <c r="J44" s="18"/>
      <c r="K44" s="18"/>
    </row>
    <row r="45" spans="1:11">
      <c r="A45" s="40" t="s">
        <v>33</v>
      </c>
      <c r="B45" s="2"/>
      <c r="C45" s="14"/>
      <c r="D45" s="17"/>
      <c r="E45" s="17"/>
      <c r="F45" s="73"/>
      <c r="H45" s="47"/>
      <c r="I45" s="18"/>
      <c r="J45" s="18"/>
      <c r="K45" s="18"/>
    </row>
    <row r="46" spans="1:11">
      <c r="A46" s="41" t="s">
        <v>34</v>
      </c>
      <c r="B46" s="3"/>
      <c r="C46" s="14"/>
      <c r="D46" s="17"/>
      <c r="E46" s="17"/>
      <c r="F46" s="73"/>
      <c r="H46" s="47"/>
      <c r="I46" s="18"/>
      <c r="J46" s="18"/>
      <c r="K46" s="18"/>
    </row>
    <row r="47" spans="1:11" ht="15.75" thickBot="1">
      <c r="A47" s="85" t="s">
        <v>54</v>
      </c>
      <c r="B47" s="86"/>
      <c r="C47" s="88"/>
      <c r="D47" s="89"/>
      <c r="E47" s="89"/>
      <c r="F47" s="87">
        <f>F10+F13-F14</f>
        <v>307951.58000000007</v>
      </c>
      <c r="H47" s="18"/>
      <c r="I47" s="18"/>
      <c r="J47" s="18"/>
      <c r="K47" s="18"/>
    </row>
    <row r="48" spans="1:11">
      <c r="F48" s="24"/>
    </row>
    <row r="49" spans="1:8">
      <c r="A49" s="90" t="s">
        <v>23</v>
      </c>
      <c r="B49" s="90"/>
      <c r="D49" s="18"/>
      <c r="E49" s="61"/>
      <c r="F49" s="80"/>
    </row>
    <row r="50" spans="1:8">
      <c r="D50" s="18"/>
      <c r="E50" s="79"/>
      <c r="F50" s="81"/>
      <c r="G50" s="18"/>
      <c r="H50" s="18"/>
    </row>
    <row r="51" spans="1:8">
      <c r="D51" s="61"/>
      <c r="E51" s="61"/>
      <c r="F51" s="63"/>
      <c r="G51" s="18"/>
      <c r="H51" s="18"/>
    </row>
    <row r="52" spans="1:8">
      <c r="D52" s="18"/>
      <c r="E52" s="84"/>
      <c r="F52" s="63"/>
      <c r="G52" s="18"/>
      <c r="H52" s="18"/>
    </row>
    <row r="53" spans="1:8">
      <c r="D53" s="61"/>
      <c r="E53" s="61"/>
      <c r="F53" s="81"/>
      <c r="G53" s="18"/>
      <c r="H53" s="18"/>
    </row>
    <row r="54" spans="1:8">
      <c r="D54" s="18"/>
      <c r="E54" s="80"/>
      <c r="F54" s="81"/>
      <c r="G54" s="18"/>
      <c r="H54" s="18"/>
    </row>
    <row r="55" spans="1:8">
      <c r="D55" s="18"/>
      <c r="E55" s="80"/>
      <c r="F55" s="80"/>
      <c r="G55" s="18"/>
      <c r="H55" s="18"/>
    </row>
    <row r="56" spans="1:8">
      <c r="D56" s="18"/>
      <c r="E56" s="61"/>
      <c r="F56" s="61"/>
      <c r="G56" s="18"/>
      <c r="H56" s="18"/>
    </row>
    <row r="57" spans="1:8">
      <c r="D57" s="18"/>
      <c r="E57" s="61"/>
      <c r="F57" s="61"/>
      <c r="G57" s="18"/>
    </row>
    <row r="58" spans="1:8">
      <c r="E58" s="61"/>
      <c r="F58" s="61"/>
    </row>
    <row r="59" spans="1:8">
      <c r="E59" s="61"/>
      <c r="F59" s="81"/>
    </row>
    <row r="60" spans="1:8">
      <c r="E60" s="61"/>
      <c r="F60" s="84"/>
    </row>
    <row r="61" spans="1:8">
      <c r="E61" s="18"/>
      <c r="F61" s="18"/>
    </row>
    <row r="62" spans="1:8">
      <c r="E62" s="18"/>
      <c r="F62" s="18"/>
    </row>
    <row r="66" spans="6:6">
      <c r="F66" s="24">
        <f>F31-80513.79</f>
        <v>291941.75</v>
      </c>
    </row>
  </sheetData>
  <mergeCells count="5">
    <mergeCell ref="A49:B49"/>
    <mergeCell ref="A2:F2"/>
    <mergeCell ref="A3:F3"/>
    <mergeCell ref="A4:F4"/>
    <mergeCell ref="A39:B39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47-1</vt:lpstr>
      <vt:lpstr>Лист2</vt:lpstr>
      <vt:lpstr>Лист3</vt:lpstr>
      <vt:lpstr>'Маяковского 47-1'!Область_печати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2015-03-22T12:50:07Z</dcterms:modified>
</cp:coreProperties>
</file>