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7" sheetId="1" r:id="rId1"/>
    <sheet name="Лист2" sheetId="2" r:id="rId2"/>
    <sheet name="Лист3" sheetId="3" r:id="rId3"/>
  </sheets>
  <definedNames>
    <definedName name="_xlnm.Print_Area" localSheetId="0">'Пушкина 7'!$A$2:$F$70</definedName>
  </definedNames>
  <calcPr calcId="125725"/>
</workbook>
</file>

<file path=xl/calcChain.xml><?xml version="1.0" encoding="utf-8"?>
<calcChain xmlns="http://schemas.openxmlformats.org/spreadsheetml/2006/main">
  <c r="F28" i="1"/>
  <c r="F27"/>
  <c r="F21"/>
  <c r="F65"/>
</calcChain>
</file>

<file path=xl/sharedStrings.xml><?xml version="1.0" encoding="utf-8"?>
<sst xmlns="http://schemas.openxmlformats.org/spreadsheetml/2006/main" count="92" uniqueCount="82">
  <si>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</si>
  <si>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</si>
  <si>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</si>
  <si>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</si>
  <si>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</si>
  <si>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</si>
  <si>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</si>
  <si>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</si>
  <si>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</si>
  <si>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</si>
  <si>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</si>
  <si>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</si>
  <si>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</si>
  <si>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</si>
  <si>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</si>
  <si>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</si>
  <si>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</si>
  <si>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</si>
  <si>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</si>
  <si>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</si>
  <si>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</si>
  <si>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</si>
  <si>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</si>
  <si>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</si>
  <si>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</si>
  <si>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</si>
  <si>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</si>
  <si>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</si>
  <si>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</si>
  <si>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</si>
  <si>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</si>
  <si>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</si>
  <si>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</si>
  <si>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</si>
  <si>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</si>
  <si>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</si>
  <si>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</si>
  <si>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</si>
  <si>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</si>
  <si>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</si>
  <si>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м.п.</t>
  </si>
  <si>
    <t>МКД(Детские и спортивные  площадки, хозяйственные  площадки, площадки</t>
  </si>
  <si>
    <t>Отчет ООО "УК Гравитон" об исполнении договора управления многоквартирного дома № 7</t>
  </si>
  <si>
    <t>1.Техническое обслуживание общих коммуникаций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</si>
  <si>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</si>
  <si>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</si>
  <si>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</si>
  <si>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</si>
  <si>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</si>
  <si>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</si>
  <si>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</si>
  <si>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</si>
  <si>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</si>
  <si>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</si>
  <si>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</si>
  <si>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</si>
  <si>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</si>
  <si>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</si>
  <si>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</si>
  <si>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</si>
  <si>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</si>
  <si>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№1,2,3,4,5,6</t>
  </si>
  <si>
    <t>за период с 01.01.2017 г.по 31.12.2017г.</t>
  </si>
  <si>
    <t>Информация по заявкам за 2017 год:</t>
  </si>
  <si>
    <t>Всего  сумма по текущему  ремонту  за 2017 год,руб.</t>
  </si>
  <si>
    <t>Тариф на содержание и текущий ремонт с 01.01.2017г.,руб./кв.м.</t>
  </si>
  <si>
    <t>Тариф на содержание и текущий ремонт с 01.02.2017г.,руб./кв.м.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</si>
  <si>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</si>
  <si>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</si>
  <si>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 xml:space="preserve"> ремонту за 2017 год (руб.) :</t>
  </si>
  <si>
    <t>Справочно:задолженность по оплате за содержание на 01.01.2018г.,руб.</t>
  </si>
  <si>
    <t>1.Замена труб ГВС ДУ 25</t>
  </si>
  <si>
    <t>2.Замена канализационных труб</t>
  </si>
  <si>
    <t>Итого:</t>
  </si>
  <si>
    <t>кв.м.</t>
  </si>
  <si>
    <t>01.01.2017-31.12.17</t>
  </si>
  <si>
    <t>шт.</t>
  </si>
  <si>
    <t>1.Ремонт надподъездных козырьков</t>
  </si>
  <si>
    <t>2.Ремонт межпанельных стыков кв.7,24,27,45,52</t>
  </si>
  <si>
    <t>3.Ремонт кровли</t>
  </si>
  <si>
    <t>на 01.01.2017 г. в том числе просроченная</t>
  </si>
  <si>
    <t>Получено денежных средств от использования общего  имущества в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</si>
</sst>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Border="1"/>
    <xf numFmtId="0" fontId="4" fillId="0" borderId="32" xfId="0" applyFont="1" applyBorder="1"/>
    <xf numFmtId="0" fontId="4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9" xfId="0" applyNumberFormat="1" applyFont="1" applyBorder="1"/>
    <xf numFmtId="4" fontId="5" fillId="0" borderId="26" xfId="0" applyNumberFormat="1" applyFont="1" applyBorder="1" applyAlignment="1">
      <alignment horizontal="center"/>
    </xf>
    <xf numFmtId="0" fontId="7" fillId="0" borderId="25" xfId="0" applyFont="1" applyBorder="1"/>
    <xf numFmtId="4" fontId="7" fillId="0" borderId="25" xfId="0" applyNumberFormat="1" applyFont="1" applyBorder="1"/>
    <xf numFmtId="0" fontId="7" fillId="0" borderId="15" xfId="0" applyFont="1" applyBorder="1"/>
    <xf numFmtId="0" fontId="7" fillId="0" borderId="0" xfId="0" applyFont="1" applyBorder="1"/>
    <xf numFmtId="0" fontId="7" fillId="0" borderId="37" xfId="0" applyFont="1" applyBorder="1"/>
    <xf numFmtId="4" fontId="7" fillId="0" borderId="17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4" fontId="7" fillId="2" borderId="19" xfId="0" applyNumberFormat="1" applyFont="1" applyFill="1" applyBorder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1" fillId="0" borderId="37" xfId="0" applyFont="1" applyBorder="1"/>
    <xf numFmtId="4" fontId="7" fillId="2" borderId="23" xfId="0" applyNumberFormat="1" applyFont="1" applyFill="1" applyBorder="1"/>
    <xf numFmtId="4" fontId="7" fillId="2" borderId="17" xfId="0" applyNumberFormat="1" applyFont="1" applyFill="1" applyBorder="1"/>
    <xf numFmtId="0" fontId="7" fillId="0" borderId="18" xfId="0" applyFont="1" applyBorder="1"/>
    <xf numFmtId="0" fontId="7" fillId="0" borderId="10" xfId="0" applyFont="1" applyBorder="1"/>
    <xf numFmtId="0" fontId="7" fillId="0" borderId="20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20" xfId="0" applyFont="1" applyFill="1" applyBorder="1"/>
    <xf numFmtId="0" fontId="7" fillId="0" borderId="14" xfId="0" applyFont="1" applyBorder="1"/>
    <xf numFmtId="0" fontId="7" fillId="0" borderId="22" xfId="0" applyFont="1" applyBorder="1"/>
    <xf numFmtId="0" fontId="7" fillId="0" borderId="16" xfId="0" applyFont="1" applyBorder="1"/>
    <xf numFmtId="0" fontId="8" fillId="0" borderId="20" xfId="0" applyFont="1" applyFill="1" applyBorder="1"/>
    <xf numFmtId="0" fontId="7" fillId="0" borderId="18" xfId="0" applyFont="1" applyFill="1" applyBorder="1"/>
    <xf numFmtId="0" fontId="9" fillId="0" borderId="10" xfId="0" applyFont="1" applyBorder="1"/>
    <xf numFmtId="0" fontId="7" fillId="0" borderId="22" xfId="0" applyFont="1" applyFill="1" applyBorder="1"/>
    <xf numFmtId="0" fontId="9" fillId="0" borderId="11" xfId="0" applyFont="1" applyBorder="1"/>
    <xf numFmtId="0" fontId="7" fillId="0" borderId="16" xfId="0" applyFont="1" applyFill="1" applyBorder="1"/>
    <xf numFmtId="0" fontId="9" fillId="0" borderId="13" xfId="0" applyFont="1" applyBorder="1"/>
    <xf numFmtId="0" fontId="7" fillId="0" borderId="9" xfId="0" applyFont="1" applyBorder="1"/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>
      <alignment horizontal="center"/>
    </xf>
    <xf numFmtId="0" fontId="4" fillId="0" borderId="35" xfId="0" applyFont="1" applyFill="1" applyBorder="1"/>
    <xf numFmtId="0" fontId="4" fillId="0" borderId="37" xfId="0" applyFont="1" applyBorder="1"/>
    <xf numFmtId="0" fontId="3" fillId="0" borderId="37" xfId="0" applyFont="1" applyBorder="1"/>
    <xf numFmtId="0" fontId="1" fillId="0" borderId="36" xfId="0" applyFont="1" applyBorder="1"/>
    <xf numFmtId="0" fontId="7" fillId="0" borderId="42" xfId="0" applyFont="1" applyBorder="1" applyAlignment="1"/>
    <xf numFmtId="0" fontId="7" fillId="0" borderId="43" xfId="0" applyFont="1" applyBorder="1" applyAlignment="1"/>
    <xf numFmtId="0" fontId="7" fillId="0" borderId="44" xfId="0" applyFont="1" applyBorder="1"/>
    <xf numFmtId="0" fontId="7" fillId="0" borderId="45" xfId="0" applyFont="1" applyBorder="1" applyAlignment="1">
      <alignment horizontal="center"/>
    </xf>
    <xf numFmtId="0" fontId="7" fillId="0" borderId="45" xfId="0" applyFont="1" applyBorder="1"/>
    <xf numFmtId="0" fontId="7" fillId="0" borderId="46" xfId="0" applyFont="1" applyBorder="1" applyAlignment="1">
      <alignment horizontal="center"/>
    </xf>
    <xf numFmtId="0" fontId="5" fillId="0" borderId="18" xfId="0" applyFont="1" applyFill="1" applyBorder="1"/>
    <xf numFmtId="0" fontId="5" fillId="0" borderId="10" xfId="0" applyFont="1" applyBorder="1"/>
    <xf numFmtId="0" fontId="5" fillId="0" borderId="20" xfId="0" applyFont="1" applyFill="1" applyBorder="1"/>
    <xf numFmtId="0" fontId="5" fillId="0" borderId="7" xfId="0" applyFont="1" applyBorder="1"/>
    <xf numFmtId="0" fontId="5" fillId="0" borderId="16" xfId="0" applyFont="1" applyFill="1" applyBorder="1"/>
    <xf numFmtId="0" fontId="5" fillId="0" borderId="13" xfId="0" applyFont="1" applyBorder="1"/>
    <xf numFmtId="0" fontId="5" fillId="0" borderId="0" xfId="0" applyFont="1" applyFill="1" applyBorder="1" applyAlignment="1"/>
    <xf numFmtId="4" fontId="7" fillId="0" borderId="0" xfId="0" applyNumberFormat="1" applyFont="1" applyBorder="1" applyAlignment="1"/>
    <xf numFmtId="4" fontId="5" fillId="2" borderId="0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22" xfId="0" applyFont="1" applyBorder="1" applyAlignment="1"/>
    <xf numFmtId="0" fontId="7" fillId="0" borderId="0" xfId="0" applyFont="1" applyBorder="1" applyAlignment="1"/>
    <xf numFmtId="0" fontId="5" fillId="0" borderId="22" xfId="0" applyFont="1" applyBorder="1"/>
    <xf numFmtId="0" fontId="5" fillId="0" borderId="11" xfId="0" applyFont="1" applyBorder="1"/>
    <xf numFmtId="4" fontId="7" fillId="0" borderId="0" xfId="0" applyNumberFormat="1" applyFont="1" applyBorder="1"/>
    <xf numFmtId="4" fontId="1" fillId="0" borderId="6" xfId="0" applyNumberFormat="1" applyFont="1" applyBorder="1"/>
    <xf numFmtId="0" fontId="6" fillId="0" borderId="4" xfId="0" applyFont="1" applyBorder="1" applyAlignment="1">
      <alignment horizontal="center"/>
    </xf>
    <xf numFmtId="4" fontId="1" fillId="0" borderId="12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7" fillId="0" borderId="10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7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7" fillId="0" borderId="40" xfId="0" applyFont="1" applyFill="1" applyBorder="1"/>
    <xf numFmtId="4" fontId="7" fillId="0" borderId="23" xfId="0" applyNumberFormat="1" applyFont="1" applyBorder="1" applyAlignment="1">
      <alignment horizontal="center"/>
    </xf>
    <xf numFmtId="0" fontId="7" fillId="0" borderId="16" xfId="0" applyFont="1" applyBorder="1" applyAlignment="1"/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6" xfId="0" applyFont="1" applyFill="1" applyBorder="1"/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7" xfId="0" applyFont="1" applyFill="1" applyBorder="1" applyAlignment="1"/>
    <xf numFmtId="0" fontId="7" fillId="0" borderId="28" xfId="0" applyFont="1" applyFill="1" applyBorder="1" applyAlignment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24" xfId="0" applyFont="1" applyBorder="1" applyAlignment="1"/>
    <xf numFmtId="0" fontId="5" fillId="0" borderId="26" xfId="0" applyFont="1" applyBorder="1" applyAlignment="1"/>
    <xf numFmtId="0" fontId="7" fillId="0" borderId="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7" fillId="0" borderId="15" xfId="0" applyNumberFormat="1" applyFont="1" applyBorder="1"/>
    <xf numFmtId="0" fontId="5" fillId="0" borderId="5" xfId="0" applyFont="1" applyBorder="1"/>
    <xf numFmtId="4" fontId="7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7" fillId="0" borderId="1" xfId="0" applyFont="1" applyBorder="1" applyAlignment="1"/>
    <xf numFmtId="0" fontId="11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" fillId="0" borderId="16" xfId="0" applyFont="1" applyBorder="1" applyAlignment="1"/>
    <xf numFmtId="0" fontId="5" fillId="0" borderId="2" xfId="0" applyFont="1" applyBorder="1" applyAlignment="1"/>
    <xf numFmtId="0" fontId="1" fillId="0" borderId="9" xfId="0" applyFont="1" applyBorder="1" applyAlignment="1">
      <alignment horizontal="center"/>
    </xf>
    <xf numFmtId="4" fontId="1" fillId="0" borderId="14" xfId="0" applyNumberFormat="1" applyFont="1" applyBorder="1"/>
    <xf numFmtId="4" fontId="5" fillId="0" borderId="10" xfId="0" applyNumberFormat="1" applyFont="1" applyBorder="1" applyAlignment="1">
      <alignment horizontal="center"/>
    </xf>
    <xf numFmtId="0" fontId="5" fillId="0" borderId="35" xfId="0" applyFont="1" applyFill="1" applyBorder="1" applyAlignment="1"/>
    <xf numFmtId="0" fontId="5" fillId="0" borderId="36" xfId="0" applyFont="1" applyFill="1" applyBorder="1" applyAlignment="1"/>
    <xf numFmtId="4" fontId="7" fillId="0" borderId="35" xfId="0" applyNumberFormat="1" applyFont="1" applyBorder="1" applyAlignment="1"/>
    <xf numFmtId="4" fontId="7" fillId="0" borderId="37" xfId="0" applyNumberFormat="1" applyFont="1" applyBorder="1" applyAlignment="1"/>
    <xf numFmtId="4" fontId="5" fillId="2" borderId="36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/>
    <xf numFmtId="4" fontId="5" fillId="2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16" zoomScale="90" zoomScaleNormal="90" workbookViewId="0">
      <selection activeCell="A69" sqref="A69:B69"/>
    </sheetView>
  </sheetViews>
  <sheetFormatPr defaultRowHeight="14.4"/>
  <cols>
    <col min="1" max="1" width="45.109375" customWidth="1"/>
    <col min="2" max="2" width="33.6640625" customWidth="1"/>
    <col min="3" max="3" width="13.88671875" customWidth="1"/>
    <col min="4" max="4" width="16.88671875" customWidth="1"/>
    <col min="5" max="5" width="11.33203125" customWidth="1"/>
    <col min="6" max="6" width="13.5546875" customWidth="1"/>
    <col min="7" max="8" width="10.33203125" bestFit="1" customWidth="1"/>
  </cols>
  <sheetData>
    <row r="1" spans="1:6" ht="15" thickBot="1"/>
    <row r="2" spans="1:6" ht="15.6">
      <c r="A2" s="133" t="s">
        <v>42</v>
      </c>
      <c r="B2" s="134"/>
      <c r="C2" s="134"/>
      <c r="D2" s="134"/>
      <c r="E2" s="134"/>
      <c r="F2" s="135"/>
    </row>
    <row r="3" spans="1:6" ht="15.6">
      <c r="A3" s="136" t="s">
        <v>39</v>
      </c>
      <c r="B3" s="137"/>
      <c r="C3" s="137"/>
      <c r="D3" s="137"/>
      <c r="E3" s="137"/>
      <c r="F3" s="138"/>
    </row>
    <row r="4" spans="1:6" ht="15.6">
      <c r="A4" s="136" t="s">
        <v>62</v>
      </c>
      <c r="B4" s="137"/>
      <c r="C4" s="137"/>
      <c r="D4" s="137"/>
      <c r="E4" s="137"/>
      <c r="F4" s="138"/>
    </row>
    <row r="5" spans="1:6">
      <c r="A5" s="116"/>
      <c r="B5" s="9"/>
      <c r="C5" s="9"/>
      <c r="D5" s="9"/>
      <c r="E5" s="9"/>
      <c r="F5" s="117"/>
    </row>
    <row r="6" spans="1:6" ht="15.6">
      <c r="A6" s="118" t="s">
        <v>0</v>
      </c>
      <c r="B6" s="105" t="s">
        <v>7</v>
      </c>
      <c r="C6" s="105" t="s">
        <v>2</v>
      </c>
      <c r="D6" s="105" t="s">
        <v>2</v>
      </c>
      <c r="E6" s="105" t="s">
        <v>2</v>
      </c>
      <c r="F6" s="119" t="s">
        <v>2</v>
      </c>
    </row>
    <row r="7" spans="1:6" ht="15.6">
      <c r="A7" s="120" t="s">
        <v>22</v>
      </c>
      <c r="B7" s="106" t="s">
        <v>8</v>
      </c>
      <c r="C7" s="106" t="s">
        <v>3</v>
      </c>
      <c r="D7" s="106" t="s">
        <v>5</v>
      </c>
      <c r="E7" s="106" t="s">
        <v>9</v>
      </c>
      <c r="F7" s="121" t="s">
        <v>10</v>
      </c>
    </row>
    <row r="8" spans="1:6" ht="15.6">
      <c r="A8" s="122" t="s">
        <v>23</v>
      </c>
      <c r="B8" s="107" t="s">
        <v>1</v>
      </c>
      <c r="C8" s="107" t="s">
        <v>4</v>
      </c>
      <c r="D8" s="107" t="s">
        <v>6</v>
      </c>
      <c r="E8" s="107"/>
      <c r="F8" s="123"/>
    </row>
    <row r="9" spans="1:6" ht="15" thickBot="1">
      <c r="A9" s="124">
        <v>5549.26</v>
      </c>
      <c r="B9" s="158">
        <v>3912.4</v>
      </c>
      <c r="C9" s="1">
        <v>262</v>
      </c>
      <c r="D9" s="1">
        <v>91</v>
      </c>
      <c r="E9" s="1">
        <v>5</v>
      </c>
      <c r="F9" s="125">
        <v>6</v>
      </c>
    </row>
    <row r="10" spans="1:6" ht="15" thickBot="1">
      <c r="A10" s="72" t="s">
        <v>63</v>
      </c>
      <c r="B10" s="73"/>
      <c r="C10" s="74"/>
      <c r="D10" s="48"/>
      <c r="E10" s="48"/>
      <c r="F10" s="75"/>
    </row>
    <row r="11" spans="1:6" ht="15.6">
      <c r="A11" s="142" t="s">
        <v>11</v>
      </c>
      <c r="B11" s="143"/>
      <c r="C11" s="139" t="s">
        <v>12</v>
      </c>
      <c r="D11" s="140"/>
      <c r="E11" s="140"/>
      <c r="F11" s="141"/>
    </row>
    <row r="12" spans="1:6" ht="15.6">
      <c r="A12" s="51" t="s">
        <v>43</v>
      </c>
      <c r="B12" s="52"/>
      <c r="C12" s="67"/>
      <c r="D12" s="68"/>
      <c r="E12" s="57"/>
      <c r="F12" s="28">
        <v>103</v>
      </c>
    </row>
    <row r="13" spans="1:6" ht="15.6">
      <c r="A13" s="69" t="s">
        <v>13</v>
      </c>
      <c r="B13" s="70"/>
      <c r="C13" s="55"/>
      <c r="D13" s="71"/>
      <c r="E13" s="55"/>
      <c r="F13" s="29">
        <v>10</v>
      </c>
    </row>
    <row r="14" spans="1:6" ht="16.2" thickBot="1">
      <c r="A14" s="76" t="s">
        <v>31</v>
      </c>
      <c r="B14" s="77"/>
      <c r="C14" s="78"/>
      <c r="D14" s="79"/>
      <c r="E14" s="80"/>
      <c r="F14" s="81">
        <v>4</v>
      </c>
    </row>
    <row r="15" spans="1:6" ht="15" thickBot="1">
      <c r="A15" s="24" t="s">
        <v>14</v>
      </c>
      <c r="B15" s="25"/>
      <c r="C15" s="26"/>
      <c r="D15" s="26"/>
      <c r="E15" s="26"/>
      <c r="F15" s="27"/>
    </row>
    <row r="16" spans="1:6" ht="15.6">
      <c r="A16" s="108" t="s">
        <v>15</v>
      </c>
      <c r="B16" s="109" t="s">
        <v>16</v>
      </c>
      <c r="C16" s="110" t="s">
        <v>17</v>
      </c>
      <c r="D16" s="37" t="s">
        <v>18</v>
      </c>
      <c r="E16" s="146" t="s">
        <v>19</v>
      </c>
      <c r="F16" s="147"/>
    </row>
    <row r="17" spans="1:9" ht="15.6">
      <c r="A17" s="59"/>
      <c r="B17" s="92"/>
      <c r="C17" s="111"/>
      <c r="D17" s="112" t="s">
        <v>20</v>
      </c>
      <c r="E17" s="92"/>
      <c r="F17" s="113"/>
    </row>
    <row r="18" spans="1:9" ht="15.6">
      <c r="A18" s="136" t="s">
        <v>21</v>
      </c>
      <c r="B18" s="137"/>
      <c r="C18" s="137"/>
      <c r="D18" s="137"/>
      <c r="E18" s="137"/>
      <c r="F18" s="138"/>
    </row>
    <row r="19" spans="1:9" ht="15.6">
      <c r="A19" s="159" t="s">
        <v>71</v>
      </c>
      <c r="B19" s="114" t="s">
        <v>40</v>
      </c>
      <c r="C19" s="68">
        <v>25.5</v>
      </c>
      <c r="D19" s="30" t="s">
        <v>75</v>
      </c>
      <c r="E19" s="115"/>
      <c r="F19" s="41">
        <v>16047.5</v>
      </c>
    </row>
    <row r="20" spans="1:9" ht="15.6">
      <c r="A20" s="126" t="s">
        <v>72</v>
      </c>
      <c r="B20" s="114" t="s">
        <v>40</v>
      </c>
      <c r="C20" s="68">
        <v>30</v>
      </c>
      <c r="D20" s="30" t="s">
        <v>75</v>
      </c>
      <c r="E20" s="115"/>
      <c r="F20" s="41">
        <v>39068</v>
      </c>
    </row>
    <row r="21" spans="1:9" ht="15.6">
      <c r="A21" s="82" t="s">
        <v>73</v>
      </c>
      <c r="B21" s="68"/>
      <c r="C21" s="68"/>
      <c r="D21" s="160"/>
      <c r="E21" s="161"/>
      <c r="F21" s="47">
        <f>SUM(F19:F20)</f>
        <v>55115.5</v>
      </c>
    </row>
    <row r="22" spans="1:9" ht="15.6">
      <c r="A22" s="151" t="s">
        <v>37</v>
      </c>
      <c r="B22" s="152"/>
      <c r="C22" s="152"/>
      <c r="D22" s="152"/>
      <c r="E22" s="152"/>
      <c r="F22" s="153"/>
    </row>
    <row r="23" spans="1:9" ht="15.6">
      <c r="A23" s="94" t="s">
        <v>77</v>
      </c>
      <c r="B23" s="1" t="s">
        <v>76</v>
      </c>
      <c r="C23" s="130">
        <v>6</v>
      </c>
      <c r="D23" s="30" t="s">
        <v>75</v>
      </c>
      <c r="E23" s="31"/>
      <c r="F23" s="41">
        <v>46098</v>
      </c>
      <c r="H23" s="13"/>
    </row>
    <row r="24" spans="1:9" ht="15.6">
      <c r="A24" s="128" t="s">
        <v>61</v>
      </c>
      <c r="B24" s="2"/>
      <c r="C24" s="131"/>
      <c r="D24" s="103"/>
      <c r="E24" s="104"/>
      <c r="F24" s="38"/>
      <c r="H24" s="13"/>
    </row>
    <row r="25" spans="1:9" ht="15.6">
      <c r="A25" s="162" t="s">
        <v>78</v>
      </c>
      <c r="B25" s="2" t="s">
        <v>40</v>
      </c>
      <c r="C25" s="71">
        <v>38.200000000000003</v>
      </c>
      <c r="D25" s="30" t="s">
        <v>75</v>
      </c>
      <c r="E25" s="102"/>
      <c r="F25" s="40">
        <v>20246</v>
      </c>
      <c r="H25" s="13"/>
    </row>
    <row r="26" spans="1:9" ht="15.6">
      <c r="A26" s="97" t="s">
        <v>79</v>
      </c>
      <c r="B26" s="1" t="s">
        <v>74</v>
      </c>
      <c r="C26" s="129">
        <v>41.04</v>
      </c>
      <c r="D26" s="30" t="s">
        <v>75</v>
      </c>
      <c r="E26" s="19"/>
      <c r="F26" s="127">
        <v>143921</v>
      </c>
      <c r="H26" s="13"/>
    </row>
    <row r="27" spans="1:9" ht="16.2" thickBot="1">
      <c r="A27" s="163" t="s">
        <v>73</v>
      </c>
      <c r="B27" s="164"/>
      <c r="C27" s="68"/>
      <c r="D27" s="30"/>
      <c r="E27" s="165"/>
      <c r="F27" s="166">
        <f>SUM(F23:F26)</f>
        <v>210265</v>
      </c>
      <c r="H27" s="13"/>
    </row>
    <row r="28" spans="1:9" ht="16.2" thickBot="1">
      <c r="A28" s="148" t="s">
        <v>64</v>
      </c>
      <c r="B28" s="149"/>
      <c r="C28" s="33"/>
      <c r="D28" s="33"/>
      <c r="E28" s="34"/>
      <c r="F28" s="32">
        <f>F21+F27</f>
        <v>265380.5</v>
      </c>
      <c r="G28" s="13"/>
      <c r="I28" s="13"/>
    </row>
    <row r="29" spans="1:9" ht="15.6">
      <c r="A29" s="99" t="s">
        <v>26</v>
      </c>
      <c r="B29" s="100"/>
      <c r="C29" s="93"/>
      <c r="D29" s="36"/>
      <c r="E29" s="101"/>
      <c r="F29" s="127">
        <v>152292.01</v>
      </c>
    </row>
    <row r="30" spans="1:9" ht="15.6">
      <c r="A30" s="99" t="s">
        <v>80</v>
      </c>
      <c r="B30" s="100"/>
      <c r="C30" s="93"/>
      <c r="D30" s="36"/>
      <c r="E30" s="101"/>
      <c r="F30" s="127"/>
    </row>
    <row r="31" spans="1:9" ht="15.6">
      <c r="A31" s="155" t="s">
        <v>65</v>
      </c>
      <c r="B31" s="85"/>
      <c r="C31" s="91"/>
      <c r="D31" s="55"/>
      <c r="E31" s="156"/>
      <c r="F31" s="157">
        <v>32.909999999999997</v>
      </c>
    </row>
    <row r="32" spans="1:9" ht="15.6">
      <c r="A32" s="155" t="s">
        <v>66</v>
      </c>
      <c r="B32" s="85"/>
      <c r="C32" s="92"/>
      <c r="D32" s="35"/>
      <c r="E32" s="154"/>
      <c r="F32" s="46">
        <v>34.659999999999997</v>
      </c>
    </row>
    <row r="33" spans="1:11" ht="15.6">
      <c r="A33" s="82" t="s">
        <v>67</v>
      </c>
      <c r="B33" s="83"/>
      <c r="C33" s="8"/>
      <c r="D33" s="3"/>
      <c r="E33" s="3"/>
      <c r="F33" s="39">
        <v>1621192.59</v>
      </c>
      <c r="G33" s="13"/>
      <c r="H33" s="14"/>
      <c r="I33" s="15"/>
      <c r="J33" s="10"/>
      <c r="K33" s="10"/>
    </row>
    <row r="34" spans="1:11" ht="15.6">
      <c r="A34" s="84" t="s">
        <v>68</v>
      </c>
      <c r="B34" s="85"/>
      <c r="C34" s="6"/>
      <c r="D34" s="7"/>
      <c r="E34" s="7"/>
      <c r="F34" s="46">
        <v>1589679.52</v>
      </c>
      <c r="H34" s="14"/>
      <c r="I34" s="15"/>
      <c r="J34" s="10"/>
      <c r="K34" s="10"/>
    </row>
    <row r="35" spans="1:11" ht="15.6">
      <c r="A35" s="82" t="s">
        <v>32</v>
      </c>
      <c r="B35" s="83"/>
      <c r="C35" s="4"/>
      <c r="D35" s="5"/>
      <c r="E35" s="5"/>
      <c r="F35" s="47">
        <v>1710195.72</v>
      </c>
      <c r="G35" s="13"/>
      <c r="H35" s="14"/>
      <c r="I35" s="15"/>
      <c r="J35" s="10"/>
      <c r="K35" s="10"/>
    </row>
    <row r="36" spans="1:11" ht="15.6">
      <c r="A36" s="86" t="s">
        <v>69</v>
      </c>
      <c r="B36" s="87"/>
      <c r="C36" s="6"/>
      <c r="D36" s="7"/>
      <c r="E36" s="7"/>
      <c r="F36" s="38"/>
      <c r="H36" s="14"/>
      <c r="I36" s="15"/>
      <c r="J36" s="10"/>
      <c r="K36" s="10"/>
    </row>
    <row r="37" spans="1:11" ht="16.2">
      <c r="A37" s="132" t="s">
        <v>24</v>
      </c>
      <c r="B37" s="11"/>
      <c r="C37" s="6"/>
      <c r="D37" s="7"/>
      <c r="E37" s="7"/>
      <c r="F37" s="38"/>
      <c r="H37" s="10"/>
      <c r="I37" s="10"/>
      <c r="J37" s="10"/>
      <c r="K37" s="10"/>
    </row>
    <row r="38" spans="1:11" ht="15.6">
      <c r="A38" s="51" t="s">
        <v>44</v>
      </c>
      <c r="B38" s="52"/>
      <c r="C38" s="67"/>
      <c r="D38" s="57"/>
      <c r="E38" s="57"/>
      <c r="F38" s="40">
        <v>157707.84</v>
      </c>
      <c r="H38" s="19"/>
      <c r="I38" s="9"/>
      <c r="J38" s="10"/>
      <c r="K38" s="10"/>
    </row>
    <row r="39" spans="1:11" ht="15.6">
      <c r="A39" s="53" t="s">
        <v>45</v>
      </c>
      <c r="B39" s="54"/>
      <c r="C39" s="91"/>
      <c r="D39" s="55"/>
      <c r="E39" s="55"/>
      <c r="F39" s="41">
        <v>143921</v>
      </c>
      <c r="H39" s="19"/>
      <c r="I39" s="9"/>
      <c r="J39" s="10"/>
      <c r="K39" s="10"/>
    </row>
    <row r="40" spans="1:11" ht="15.6">
      <c r="A40" s="53" t="s">
        <v>46</v>
      </c>
      <c r="B40" s="54"/>
      <c r="C40" s="91"/>
      <c r="D40" s="55"/>
      <c r="E40" s="55"/>
      <c r="F40" s="40">
        <v>10294.65</v>
      </c>
      <c r="H40" s="9"/>
      <c r="I40" s="9"/>
      <c r="J40" s="10"/>
      <c r="K40" s="10"/>
    </row>
    <row r="41" spans="1:11" ht="15.6">
      <c r="A41" s="53" t="s">
        <v>47</v>
      </c>
      <c r="B41" s="55"/>
      <c r="C41" s="91"/>
      <c r="D41" s="55"/>
      <c r="E41" s="55"/>
      <c r="F41" s="40">
        <v>7985.21</v>
      </c>
      <c r="H41" s="9"/>
      <c r="I41" s="9"/>
      <c r="J41" s="10"/>
      <c r="K41" s="10"/>
    </row>
    <row r="42" spans="1:11" ht="15.6">
      <c r="A42" s="56" t="s">
        <v>48</v>
      </c>
      <c r="B42" s="54"/>
      <c r="C42" s="91"/>
      <c r="D42" s="55"/>
      <c r="E42" s="55"/>
      <c r="F42" s="42">
        <v>41491.760000000002</v>
      </c>
      <c r="H42" s="16"/>
      <c r="I42" s="9"/>
      <c r="J42" s="10"/>
      <c r="K42" s="10"/>
    </row>
    <row r="43" spans="1:11" ht="15.6">
      <c r="A43" s="51" t="s">
        <v>49</v>
      </c>
      <c r="B43" s="52"/>
      <c r="C43" s="67"/>
      <c r="D43" s="57"/>
      <c r="E43" s="57"/>
      <c r="F43" s="43">
        <v>61963.63</v>
      </c>
      <c r="G43" s="13"/>
      <c r="H43" s="19"/>
      <c r="I43" s="9"/>
      <c r="J43" s="10"/>
      <c r="K43" s="10"/>
    </row>
    <row r="44" spans="1:11" ht="15.6">
      <c r="A44" s="51" t="s">
        <v>50</v>
      </c>
      <c r="B44" s="57"/>
      <c r="C44" s="67"/>
      <c r="D44" s="57"/>
      <c r="E44" s="57"/>
      <c r="F44" s="43">
        <v>150114.04</v>
      </c>
      <c r="H44" s="19"/>
      <c r="I44" s="9"/>
      <c r="J44" s="10"/>
      <c r="K44" s="10"/>
    </row>
    <row r="45" spans="1:11" ht="15.6">
      <c r="A45" s="58" t="s">
        <v>36</v>
      </c>
      <c r="B45" s="36"/>
      <c r="C45" s="92"/>
      <c r="D45" s="35"/>
      <c r="E45" s="35"/>
      <c r="F45" s="45"/>
      <c r="H45" s="9"/>
      <c r="I45" s="9"/>
      <c r="J45" s="10"/>
      <c r="K45" s="10"/>
    </row>
    <row r="46" spans="1:11" s="12" customFormat="1" ht="15.6">
      <c r="A46" s="51" t="s">
        <v>51</v>
      </c>
      <c r="B46" s="52"/>
      <c r="C46" s="93"/>
      <c r="D46" s="36"/>
      <c r="E46" s="36"/>
      <c r="F46" s="44">
        <v>58832.18</v>
      </c>
      <c r="G46" s="20"/>
      <c r="H46" s="9"/>
      <c r="I46" s="9"/>
      <c r="J46" s="17"/>
      <c r="K46" s="17"/>
    </row>
    <row r="47" spans="1:11" s="12" customFormat="1" ht="15.6">
      <c r="A47" s="51" t="s">
        <v>52</v>
      </c>
      <c r="B47" s="57"/>
      <c r="C47" s="91"/>
      <c r="D47" s="55"/>
      <c r="E47" s="55"/>
      <c r="F47" s="42">
        <v>260967.5</v>
      </c>
      <c r="H47" s="19"/>
      <c r="I47" s="9"/>
      <c r="J47" s="17"/>
      <c r="K47" s="17"/>
    </row>
    <row r="48" spans="1:11" s="12" customFormat="1" ht="15.6">
      <c r="A48" s="51" t="s">
        <v>53</v>
      </c>
      <c r="B48" s="57"/>
      <c r="C48" s="93"/>
      <c r="D48" s="36"/>
      <c r="E48" s="36"/>
      <c r="F48" s="44">
        <v>100754.52</v>
      </c>
      <c r="H48" s="9"/>
      <c r="I48" s="9"/>
      <c r="J48" s="17"/>
      <c r="K48" s="17"/>
    </row>
    <row r="49" spans="1:11" s="12" customFormat="1" ht="15.6">
      <c r="A49" s="59" t="s">
        <v>33</v>
      </c>
      <c r="B49" s="35"/>
      <c r="C49" s="92"/>
      <c r="D49" s="35"/>
      <c r="E49" s="35"/>
      <c r="F49" s="45"/>
      <c r="H49" s="9"/>
      <c r="I49" s="9"/>
      <c r="J49" s="17"/>
      <c r="K49" s="17"/>
    </row>
    <row r="50" spans="1:11" s="12" customFormat="1" ht="15.6">
      <c r="A50" s="59" t="s">
        <v>54</v>
      </c>
      <c r="B50" s="35"/>
      <c r="C50" s="92"/>
      <c r="D50" s="35"/>
      <c r="E50" s="35"/>
      <c r="F50" s="45">
        <v>347043.33</v>
      </c>
      <c r="G50"/>
      <c r="I50" s="9"/>
      <c r="J50" s="17"/>
      <c r="K50" s="17"/>
    </row>
    <row r="51" spans="1:11" s="12" customFormat="1" ht="15.6">
      <c r="A51" s="59" t="s">
        <v>55</v>
      </c>
      <c r="B51" s="35"/>
      <c r="C51" s="92"/>
      <c r="D51" s="35"/>
      <c r="E51" s="35"/>
      <c r="F51" s="45">
        <v>92182.16</v>
      </c>
      <c r="G51" s="20"/>
      <c r="H51" s="9"/>
      <c r="I51" s="9"/>
      <c r="J51" s="17"/>
      <c r="K51" s="17"/>
    </row>
    <row r="52" spans="1:11" ht="15.6">
      <c r="A52" s="59" t="s">
        <v>56</v>
      </c>
      <c r="B52" s="35"/>
      <c r="C52" s="92"/>
      <c r="D52" s="35"/>
      <c r="E52" s="35"/>
      <c r="F52" s="45">
        <v>156572.67000000001</v>
      </c>
      <c r="H52" s="9"/>
      <c r="I52" s="9"/>
      <c r="J52" s="10"/>
      <c r="K52" s="10"/>
    </row>
    <row r="53" spans="1:11" ht="15.6">
      <c r="A53" s="60" t="s">
        <v>38</v>
      </c>
      <c r="B53" s="55"/>
      <c r="C53" s="91"/>
      <c r="D53" s="55"/>
      <c r="E53" s="55"/>
      <c r="F53" s="45">
        <v>21528.74</v>
      </c>
      <c r="H53" s="18"/>
      <c r="I53" s="9"/>
      <c r="J53" s="10"/>
      <c r="K53" s="10"/>
    </row>
    <row r="54" spans="1:11" ht="15.6">
      <c r="A54" s="51" t="s">
        <v>57</v>
      </c>
      <c r="B54" s="57"/>
      <c r="C54" s="67"/>
      <c r="D54" s="57"/>
      <c r="E54" s="57"/>
      <c r="F54" s="43">
        <v>88580.98</v>
      </c>
      <c r="H54" s="9"/>
      <c r="I54" s="9"/>
      <c r="J54" s="10"/>
      <c r="K54" s="10"/>
    </row>
    <row r="55" spans="1:11" ht="15.6">
      <c r="A55" s="51" t="s">
        <v>58</v>
      </c>
      <c r="B55" s="57"/>
      <c r="C55" s="67"/>
      <c r="D55" s="57"/>
      <c r="E55" s="57"/>
      <c r="F55" s="43">
        <v>2309.4499999999998</v>
      </c>
      <c r="H55" s="9"/>
      <c r="I55" s="9"/>
      <c r="J55" s="10"/>
      <c r="K55" s="10"/>
    </row>
    <row r="56" spans="1:11" ht="15.6">
      <c r="A56" s="94" t="s">
        <v>59</v>
      </c>
      <c r="B56" s="95"/>
      <c r="C56" s="67"/>
      <c r="D56" s="57"/>
      <c r="E56" s="57"/>
      <c r="F56" s="43">
        <v>20550.16</v>
      </c>
      <c r="H56" s="9"/>
      <c r="I56" s="9"/>
      <c r="J56" s="10"/>
      <c r="K56" s="10"/>
    </row>
    <row r="57" spans="1:11" ht="15.6">
      <c r="A57" s="144" t="s">
        <v>27</v>
      </c>
      <c r="B57" s="145"/>
      <c r="C57" s="93"/>
      <c r="D57" s="36"/>
      <c r="E57" s="96"/>
      <c r="F57" s="44"/>
      <c r="H57" s="9"/>
      <c r="I57" s="9"/>
      <c r="J57" s="10"/>
      <c r="K57" s="10"/>
    </row>
    <row r="58" spans="1:11" ht="15.6">
      <c r="A58" s="97" t="s">
        <v>41</v>
      </c>
      <c r="B58" s="98"/>
      <c r="C58" s="93"/>
      <c r="D58" s="36"/>
      <c r="E58" s="36"/>
      <c r="F58" s="49"/>
      <c r="H58" s="9"/>
      <c r="I58" s="9"/>
      <c r="J58" s="10"/>
      <c r="K58" s="10"/>
    </row>
    <row r="59" spans="1:11" ht="15.6">
      <c r="A59" s="97" t="s">
        <v>28</v>
      </c>
      <c r="B59" s="98"/>
      <c r="C59" s="93"/>
      <c r="D59" s="36"/>
      <c r="E59" s="36"/>
      <c r="F59" s="49"/>
      <c r="H59" s="9"/>
      <c r="I59" s="9"/>
      <c r="J59" s="10"/>
      <c r="K59" s="10"/>
    </row>
    <row r="60" spans="1:11" ht="15.6">
      <c r="A60" s="97" t="s">
        <v>29</v>
      </c>
      <c r="B60" s="98"/>
      <c r="C60" s="93"/>
      <c r="D60" s="36"/>
      <c r="E60" s="36"/>
      <c r="F60" s="49"/>
      <c r="H60" s="9"/>
      <c r="I60" s="9"/>
      <c r="J60" s="10"/>
      <c r="K60" s="10"/>
    </row>
    <row r="61" spans="1:11" ht="15.6">
      <c r="A61" s="97" t="s">
        <v>30</v>
      </c>
      <c r="B61" s="98"/>
      <c r="C61" s="92"/>
      <c r="D61" s="35"/>
      <c r="E61" s="35"/>
      <c r="F61" s="50"/>
      <c r="H61" s="9"/>
      <c r="I61" s="9"/>
      <c r="J61" s="10"/>
      <c r="K61" s="10"/>
    </row>
    <row r="62" spans="1:11" ht="15.6">
      <c r="A62" s="61" t="s">
        <v>60</v>
      </c>
      <c r="B62" s="62"/>
      <c r="C62" s="93"/>
      <c r="D62" s="36"/>
      <c r="E62" s="36"/>
      <c r="F62" s="44">
        <v>8924.64</v>
      </c>
      <c r="H62" s="16"/>
      <c r="I62" s="10"/>
      <c r="J62" s="10"/>
      <c r="K62" s="10"/>
    </row>
    <row r="63" spans="1:11" ht="15.6">
      <c r="A63" s="63" t="s">
        <v>34</v>
      </c>
      <c r="B63" s="64"/>
      <c r="C63" s="93"/>
      <c r="D63" s="36"/>
      <c r="E63" s="36"/>
      <c r="F63" s="49"/>
      <c r="H63" s="16"/>
      <c r="I63" s="10"/>
      <c r="J63" s="10"/>
      <c r="K63" s="10"/>
    </row>
    <row r="64" spans="1:11" ht="16.2" thickBot="1">
      <c r="A64" s="65" t="s">
        <v>35</v>
      </c>
      <c r="B64" s="66"/>
      <c r="C64" s="93"/>
      <c r="D64" s="36"/>
      <c r="E64" s="36"/>
      <c r="F64" s="49"/>
      <c r="H64" s="16"/>
      <c r="I64" s="10"/>
      <c r="J64" s="10"/>
      <c r="K64" s="10"/>
    </row>
    <row r="65" spans="1:11" ht="15.6">
      <c r="A65" s="167" t="s">
        <v>70</v>
      </c>
      <c r="B65" s="168"/>
      <c r="C65" s="169"/>
      <c r="D65" s="170"/>
      <c r="E65" s="170"/>
      <c r="F65" s="171">
        <f>F29+F33-F34</f>
        <v>183805.08000000007</v>
      </c>
      <c r="H65" s="10"/>
      <c r="I65" s="10"/>
      <c r="J65" s="10"/>
      <c r="K65" s="10"/>
    </row>
    <row r="66" spans="1:11" ht="15.6">
      <c r="A66" s="174" t="s">
        <v>81</v>
      </c>
      <c r="B66" s="175"/>
      <c r="C66" s="172"/>
      <c r="D66" s="172"/>
      <c r="E66" s="172"/>
      <c r="F66" s="173">
        <v>1872.16</v>
      </c>
      <c r="H66" s="10"/>
      <c r="I66" s="10"/>
      <c r="J66" s="10"/>
      <c r="K66" s="10"/>
    </row>
    <row r="67" spans="1:11" ht="15.6">
      <c r="A67" s="88"/>
      <c r="B67" s="88"/>
      <c r="C67" s="89"/>
      <c r="D67" s="89"/>
      <c r="E67" s="89"/>
      <c r="F67" s="90"/>
      <c r="H67" s="10"/>
      <c r="I67" s="10"/>
      <c r="J67" s="10"/>
      <c r="K67" s="10"/>
    </row>
    <row r="68" spans="1:11" ht="15.6">
      <c r="A68" s="88"/>
      <c r="B68" s="88"/>
      <c r="C68" s="89"/>
      <c r="D68" s="89"/>
      <c r="E68" s="89"/>
      <c r="F68" s="90"/>
      <c r="H68" s="10"/>
      <c r="I68" s="10"/>
      <c r="J68" s="10"/>
      <c r="K68" s="10"/>
    </row>
    <row r="69" spans="1:11" ht="15.6">
      <c r="A69" s="150" t="s">
        <v>25</v>
      </c>
      <c r="B69" s="150"/>
      <c r="F69" s="13"/>
    </row>
    <row r="70" spans="1:11">
      <c r="D70" s="10"/>
      <c r="E70" s="10"/>
      <c r="F70" s="23"/>
    </row>
    <row r="71" spans="1:11">
      <c r="D71" s="21"/>
      <c r="E71" s="10"/>
      <c r="F71" s="22"/>
      <c r="G71" s="10"/>
    </row>
    <row r="72" spans="1:11">
      <c r="D72" s="10"/>
      <c r="E72" s="10"/>
      <c r="F72" s="22"/>
      <c r="G72" s="10"/>
    </row>
    <row r="73" spans="1:11">
      <c r="E73" s="10"/>
      <c r="F73" s="22"/>
      <c r="G73" s="10"/>
    </row>
    <row r="74" spans="1:11">
      <c r="E74" s="10"/>
      <c r="F74" s="21"/>
      <c r="G74" s="10"/>
    </row>
    <row r="75" spans="1:11">
      <c r="E75" s="10"/>
      <c r="F75" s="22"/>
      <c r="G75" s="10"/>
    </row>
    <row r="76" spans="1:11">
      <c r="F76" s="13"/>
    </row>
    <row r="77" spans="1:11">
      <c r="F77" s="13"/>
    </row>
    <row r="78" spans="1:11">
      <c r="F78" s="13"/>
    </row>
  </sheetData>
  <mergeCells count="12">
    <mergeCell ref="A57:B57"/>
    <mergeCell ref="E16:F16"/>
    <mergeCell ref="A28:B28"/>
    <mergeCell ref="A65:B65"/>
    <mergeCell ref="A69:B69"/>
    <mergeCell ref="A22:F22"/>
    <mergeCell ref="A2:F2"/>
    <mergeCell ref="A3:F3"/>
    <mergeCell ref="A4:F4"/>
    <mergeCell ref="C11:F11"/>
    <mergeCell ref="A18:F18"/>
    <mergeCell ref="A11:B11"/>
  </mergeCells>
  <pageMargins left="0.48" right="0.26" top="0.32" bottom="0.14000000000000001" header="0.31496062992125984" footer="0.1400000000000000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7</vt:lpstr>
      <vt:lpstr>Лист2</vt:lpstr>
      <vt:lpstr>Лист3</vt:lpstr>
      <vt:lpstr>'Пушкина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2018-03-28T14:33:49Z</dcterms:modified>
</cp:coreProperties>
</file>