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1" sheetId="1" r:id="rId1"/>
    <sheet name="Лист2" sheetId="2" r:id="rId2"/>
    <sheet name="Лист3" sheetId="3" r:id="rId3"/>
  </sheets>
  <definedNames>
    <definedName name="_xlnm.Print_Area" localSheetId="0">'Мира 31'!$A$2:$F$71</definedName>
  </definedNames>
  <calcPr calcId="125725"/>
</workbook>
</file>

<file path=xl/calcChain.xml><?xml version="1.0" encoding="utf-8"?>
<calcChain xmlns="http://schemas.openxmlformats.org/spreadsheetml/2006/main">
  <c r="F56" i="1"/>
  <c r="F28"/>
  <c r="F24"/>
  <c r="F29" s="1"/>
  <c r="F12"/>
</calcChain>
</file>

<file path=xl/sharedStrings.xml><?xml version="1.0" encoding="utf-8"?>
<sst xmlns="http://schemas.openxmlformats.org/spreadsheetml/2006/main" count="98" uniqueCount="88">
  <si>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</si>
  <si>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</si>
  <si>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</si>
  <si>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</si>
  <si>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</si>
  <si>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</si>
  <si>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</si>
  <si>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</si>
  <si>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</si>
  <si>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</si>
  <si>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</si>
  <si>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</si>
  <si>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</si>
  <si>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</si>
  <si>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</si>
  <si>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</si>
  <si>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</si>
  <si>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</si>
  <si>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</si>
  <si>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</si>
  <si>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</si>
  <si>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здания по техническому</t>
  </si>
  <si>
    <t>паспорту, кв.м.</t>
  </si>
  <si>
    <t>в том числе: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</si>
  <si>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</si>
  <si>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</si>
  <si>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</si>
  <si>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</si>
  <si>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</si>
  <si>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</si>
  <si>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</si>
  <si>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</si>
  <si>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</si>
  <si>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</si>
  <si>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</si>
  <si>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</si>
  <si>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</si>
  <si>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</si>
  <si>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МКД(Детские и спортивные  площадки, хозяйственные  площадки, площадки</t>
  </si>
  <si>
    <t>м.п.</t>
  </si>
  <si>
    <t>1.Ремонт внутридомовых инженерных</t>
  </si>
  <si>
    <t>2.Ремонт внутридомовых инженерных</t>
  </si>
  <si>
    <t xml:space="preserve">Текущий ремонт </t>
  </si>
  <si>
    <t>Отчет ООО "УК Гравитон" об исполнении договора управления многоквартирного дома № 31</t>
  </si>
  <si>
    <t>Итого:</t>
  </si>
  <si>
    <t>2.Ремонт кровли</t>
  </si>
  <si>
    <t>*Содержание  конструктивных элементов жилых  зданий</t>
  </si>
  <si>
    <t>*Содержание крыши</t>
  </si>
  <si>
    <t>*Содержание подвалов</t>
  </si>
  <si>
    <t>*Содержание систем вентиляции(дымоудаления)</t>
  </si>
  <si>
    <t>*Содержание внутридомовой инженерной системы отопления</t>
  </si>
  <si>
    <t>*Содержание внутридомовых систем водоснабжения,водоотведения в МКД</t>
  </si>
  <si>
    <t>*Осуществление аварийно- диспетчерского обслуживания</t>
  </si>
  <si>
    <t xml:space="preserve">*Уборка придомовой территории ручным способом </t>
  </si>
  <si>
    <t>*Механизированная уборка придомовой территории в холодный период</t>
  </si>
  <si>
    <t>*Содержание помещений, входящих в состав общего имущества</t>
  </si>
  <si>
    <t>*Содержание мусоропроводов</t>
  </si>
  <si>
    <t>*Сбор и вывоз ТБО отходов ( в.ч.крупногабаритного мусора)</t>
  </si>
  <si>
    <t>*Осуществление деятельности по управлению МКД,  в том числе:</t>
  </si>
  <si>
    <t>**содержание паспортной службы</t>
  </si>
  <si>
    <t>*Содержание общедомовых приборов учета ХГВС,теплоэнергии,АУУ</t>
  </si>
  <si>
    <t>*Содержание ОДПУ электрической энергии</t>
  </si>
  <si>
    <t xml:space="preserve">*Содержание элементов и объектов благоустройства,расположенных на </t>
  </si>
  <si>
    <t xml:space="preserve">*Организация мест для накопления и накопление отработанных </t>
  </si>
  <si>
    <t>Администрация ООО "УК Гравитон"</t>
  </si>
  <si>
    <t>*Содержание и ремонт лифтов</t>
  </si>
  <si>
    <t>*Содержание электрооборудования(включая телекоммуникационное)</t>
  </si>
  <si>
    <t>за период с 01.01.2017г.по 31.12.2017г.</t>
  </si>
  <si>
    <t>Информация по заявкам за 2017год:</t>
  </si>
  <si>
    <t>Всего  сумма  по текущему ремонту за 2017год(руб.):</t>
  </si>
  <si>
    <t>на 01.01.2017г. в том числе просроченная</t>
  </si>
  <si>
    <t>Тариф на содержание и текущий ремонт жилого помещения с 01.01.2017г.,руб/кв.м.</t>
  </si>
  <si>
    <t>Тариф на содержание и текущий ремонт жилого помещения с 01.02.2017г.,руб/кв.м.</t>
  </si>
  <si>
    <t>Оплаченные услуги за  содержание и текущий ремонт 2017год, всего (руб.):</t>
  </si>
  <si>
    <t xml:space="preserve"> ремонту за 2017 год (руб.) :</t>
  </si>
  <si>
    <t>Справочно:задолженность по оплате  на 01.01.2018г.,руб.</t>
  </si>
  <si>
    <t>Получено денежных средств от использования общего имущества за 2017г., руб.</t>
  </si>
  <si>
    <t>01.01.2017-31.12.17</t>
  </si>
  <si>
    <t>3415.10</t>
  </si>
  <si>
    <t>систем-замена крана ТС ДУ15</t>
  </si>
  <si>
    <t>систем-замена крана ТС ДУ20</t>
  </si>
  <si>
    <t>3.Замена ОДПУ счетчика электрической энергии</t>
  </si>
  <si>
    <t>23</t>
  </si>
  <si>
    <t>кв.м.</t>
  </si>
  <si>
    <t>50.96</t>
  </si>
  <si>
    <t>Ремонт общего имущества</t>
  </si>
  <si>
    <t xml:space="preserve"> Начислено  за  содержание и  текущий ремонт в  2017году, руб.</t>
  </si>
  <si>
    <t xml:space="preserve">1.Ремонт МОП (1,4,5,8 этажи)                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</si>
</sst>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6" fillId="0" borderId="2" xfId="0" applyFont="1" applyBorder="1"/>
    <xf numFmtId="4" fontId="2" fillId="0" borderId="0" xfId="0" applyNumberFormat="1" applyFont="1" applyBorder="1" applyAlignment="1"/>
    <xf numFmtId="4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0" xfId="0" applyFont="1" applyBorder="1"/>
    <xf numFmtId="0" fontId="8" fillId="0" borderId="18" xfId="0" applyFont="1" applyBorder="1"/>
    <xf numFmtId="0" fontId="8" fillId="0" borderId="10" xfId="0" applyFont="1" applyBorder="1"/>
    <xf numFmtId="0" fontId="8" fillId="0" borderId="7" xfId="0" applyFont="1" applyBorder="1"/>
    <xf numFmtId="0" fontId="8" fillId="0" borderId="6" xfId="0" applyFont="1" applyBorder="1"/>
    <xf numFmtId="0" fontId="8" fillId="0" borderId="20" xfId="0" applyFont="1" applyFill="1" applyBorder="1"/>
    <xf numFmtId="0" fontId="8" fillId="0" borderId="14" xfId="0" applyFont="1" applyBorder="1"/>
    <xf numFmtId="0" fontId="8" fillId="0" borderId="22" xfId="0" applyFont="1" applyBorder="1"/>
    <xf numFmtId="0" fontId="8" fillId="0" borderId="0" xfId="0" applyFont="1" applyBorder="1"/>
    <xf numFmtId="0" fontId="8" fillId="0" borderId="9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16" xfId="0" applyFont="1" applyBorder="1"/>
    <xf numFmtId="0" fontId="9" fillId="0" borderId="20" xfId="0" applyFont="1" applyFill="1" applyBorder="1"/>
    <xf numFmtId="0" fontId="8" fillId="0" borderId="18" xfId="0" applyFont="1" applyBorder="1" applyAlignment="1"/>
    <xf numFmtId="0" fontId="8" fillId="0" borderId="14" xfId="0" applyFont="1" applyBorder="1" applyAlignment="1"/>
    <xf numFmtId="0" fontId="8" fillId="0" borderId="18" xfId="0" applyFont="1" applyFill="1" applyBorder="1"/>
    <xf numFmtId="0" fontId="10" fillId="0" borderId="10" xfId="0" applyFont="1" applyBorder="1"/>
    <xf numFmtId="0" fontId="8" fillId="0" borderId="22" xfId="0" applyFont="1" applyFill="1" applyBorder="1"/>
    <xf numFmtId="0" fontId="10" fillId="0" borderId="11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28" xfId="0" applyFont="1" applyFill="1" applyBorder="1"/>
    <xf numFmtId="0" fontId="1" fillId="0" borderId="17" xfId="0" applyFont="1" applyBorder="1" applyAlignment="1">
      <alignment horizontal="center"/>
    </xf>
    <xf numFmtId="0" fontId="1" fillId="0" borderId="22" xfId="0" applyFont="1" applyFill="1" applyBorder="1"/>
    <xf numFmtId="4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6" xfId="0" applyFont="1" applyFill="1" applyBorder="1"/>
    <xf numFmtId="0" fontId="1" fillId="0" borderId="30" xfId="0" applyFont="1" applyBorder="1" applyAlignment="1"/>
    <xf numFmtId="0" fontId="8" fillId="0" borderId="22" xfId="0" applyFont="1" applyBorder="1" applyAlignment="1"/>
    <xf numFmtId="0" fontId="8" fillId="0" borderId="0" xfId="0" applyFont="1" applyBorder="1" applyAlignment="1"/>
    <xf numFmtId="0" fontId="1" fillId="0" borderId="9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2" fillId="0" borderId="25" xfId="0" applyFont="1" applyFill="1" applyBorder="1"/>
    <xf numFmtId="0" fontId="12" fillId="0" borderId="26" xfId="0" applyFont="1" applyBorder="1"/>
    <xf numFmtId="0" fontId="9" fillId="0" borderId="26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/>
    <xf numFmtId="0" fontId="8" fillId="0" borderId="32" xfId="0" applyFont="1" applyBorder="1" applyAlignment="1"/>
    <xf numFmtId="0" fontId="8" fillId="0" borderId="33" xfId="0" applyFont="1" applyBorder="1"/>
    <xf numFmtId="0" fontId="8" fillId="0" borderId="34" xfId="0" applyFont="1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 applyAlignment="1">
      <alignment horizontal="center"/>
    </xf>
    <xf numFmtId="0" fontId="12" fillId="0" borderId="25" xfId="0" applyFont="1" applyBorder="1"/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15" xfId="0" applyFont="1" applyBorder="1" applyAlignment="1">
      <alignment horizontal="center"/>
    </xf>
    <xf numFmtId="0" fontId="8" fillId="0" borderId="17" xfId="0" applyFont="1" applyBorder="1"/>
    <xf numFmtId="49" fontId="1" fillId="0" borderId="1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24" xfId="0" applyFont="1" applyBorder="1"/>
    <xf numFmtId="0" fontId="1" fillId="0" borderId="38" xfId="0" applyFont="1" applyBorder="1"/>
    <xf numFmtId="4" fontId="1" fillId="0" borderId="38" xfId="0" applyNumberFormat="1" applyFont="1" applyBorder="1"/>
    <xf numFmtId="0" fontId="5" fillId="0" borderId="10" xfId="0" applyFont="1" applyBorder="1"/>
    <xf numFmtId="0" fontId="5" fillId="0" borderId="13" xfId="0" applyFont="1" applyBorder="1"/>
    <xf numFmtId="0" fontId="10" fillId="0" borderId="0" xfId="0" applyFont="1" applyBorder="1"/>
    <xf numFmtId="4" fontId="11" fillId="0" borderId="0" xfId="0" applyNumberFormat="1" applyFont="1" applyBorder="1" applyAlignment="1">
      <alignment horizontal="center"/>
    </xf>
    <xf numFmtId="0" fontId="7" fillId="0" borderId="6" xfId="0" applyFont="1" applyBorder="1"/>
    <xf numFmtId="4" fontId="1" fillId="0" borderId="20" xfId="0" applyNumberFormat="1" applyFont="1" applyBorder="1" applyAlignment="1"/>
    <xf numFmtId="4" fontId="1" fillId="0" borderId="6" xfId="0" applyNumberFormat="1" applyFont="1" applyBorder="1" applyAlignme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5" fillId="0" borderId="18" xfId="0" applyFont="1" applyFill="1" applyBorder="1"/>
    <xf numFmtId="4" fontId="5" fillId="0" borderId="44" xfId="0" applyNumberFormat="1" applyFont="1" applyBorder="1" applyAlignment="1">
      <alignment horizontal="center"/>
    </xf>
    <xf numFmtId="0" fontId="5" fillId="0" borderId="16" xfId="0" applyFont="1" applyFill="1" applyBorder="1"/>
    <xf numFmtId="4" fontId="8" fillId="0" borderId="43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4" fontId="8" fillId="2" borderId="45" xfId="0" applyNumberFormat="1" applyFont="1" applyFill="1" applyBorder="1" applyAlignment="1">
      <alignment horizontal="center"/>
    </xf>
    <xf numFmtId="4" fontId="8" fillId="2" borderId="44" xfId="0" applyNumberFormat="1" applyFont="1" applyFill="1" applyBorder="1" applyAlignment="1">
      <alignment horizontal="center"/>
    </xf>
    <xf numFmtId="4" fontId="8" fillId="2" borderId="43" xfId="0" applyNumberFormat="1" applyFont="1" applyFill="1" applyBorder="1" applyAlignment="1">
      <alignment horizontal="center"/>
    </xf>
    <xf numFmtId="4" fontId="8" fillId="2" borderId="42" xfId="0" applyNumberFormat="1" applyFont="1" applyFill="1" applyBorder="1" applyAlignment="1">
      <alignment horizontal="center"/>
    </xf>
    <xf numFmtId="4" fontId="9" fillId="2" borderId="43" xfId="0" applyNumberFormat="1" applyFont="1" applyFill="1" applyBorder="1" applyAlignment="1">
      <alignment horizontal="center"/>
    </xf>
    <xf numFmtId="0" fontId="5" fillId="0" borderId="20" xfId="0" applyFont="1" applyFill="1" applyBorder="1"/>
    <xf numFmtId="4" fontId="5" fillId="2" borderId="45" xfId="0" applyNumberFormat="1" applyFont="1" applyFill="1" applyBorder="1" applyAlignment="1">
      <alignment horizontal="center"/>
    </xf>
    <xf numFmtId="0" fontId="10" fillId="0" borderId="34" xfId="0" applyFont="1" applyBorder="1"/>
    <xf numFmtId="0" fontId="0" fillId="0" borderId="34" xfId="0" applyBorder="1"/>
    <xf numFmtId="4" fontId="5" fillId="0" borderId="46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22" xfId="0" applyFont="1" applyFill="1" applyBorder="1"/>
    <xf numFmtId="0" fontId="5" fillId="0" borderId="7" xfId="0" applyFont="1" applyBorder="1"/>
    <xf numFmtId="0" fontId="1" fillId="0" borderId="18" xfId="0" applyFont="1" applyBorder="1" applyAlignment="1"/>
    <xf numFmtId="0" fontId="2" fillId="0" borderId="38" xfId="0" applyFont="1" applyBorder="1"/>
    <xf numFmtId="0" fontId="1" fillId="0" borderId="24" xfId="0" applyFont="1" applyBorder="1"/>
    <xf numFmtId="4" fontId="2" fillId="0" borderId="0" xfId="0" applyNumberFormat="1" applyFont="1" applyFill="1" applyBorder="1"/>
    <xf numFmtId="0" fontId="5" fillId="0" borderId="31" xfId="0" applyFont="1" applyBorder="1"/>
    <xf numFmtId="0" fontId="5" fillId="0" borderId="32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0" xfId="0" applyFont="1" applyFill="1" applyBorder="1" applyAlignment="1"/>
    <xf numFmtId="0" fontId="8" fillId="0" borderId="7" xfId="0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39" xfId="0" applyFont="1" applyBorder="1" applyAlignment="1"/>
    <xf numFmtId="0" fontId="1" fillId="0" borderId="36" xfId="0" applyFont="1" applyBorder="1" applyAlignment="1">
      <alignment horizontal="center"/>
    </xf>
    <xf numFmtId="0" fontId="2" fillId="0" borderId="47" xfId="0" applyFont="1" applyBorder="1"/>
    <xf numFmtId="0" fontId="2" fillId="0" borderId="48" xfId="0" applyFont="1" applyBorder="1"/>
    <xf numFmtId="0" fontId="6" fillId="0" borderId="36" xfId="0" applyFont="1" applyBorder="1"/>
    <xf numFmtId="4" fontId="1" fillId="0" borderId="36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1" fillId="0" borderId="49" xfId="0" applyFont="1" applyBorder="1"/>
    <xf numFmtId="0" fontId="1" fillId="0" borderId="50" xfId="0" applyFont="1" applyBorder="1"/>
    <xf numFmtId="4" fontId="1" fillId="0" borderId="50" xfId="0" applyNumberFormat="1" applyFont="1" applyBorder="1"/>
    <xf numFmtId="4" fontId="2" fillId="0" borderId="51" xfId="0" applyNumberFormat="1" applyFont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4" fontId="1" fillId="0" borderId="53" xfId="0" applyNumberFormat="1" applyFont="1" applyBorder="1"/>
    <xf numFmtId="4" fontId="2" fillId="0" borderId="54" xfId="0" applyNumberFormat="1" applyFont="1" applyBorder="1" applyAlignment="1">
      <alignment horizontal="center"/>
    </xf>
    <xf numFmtId="0" fontId="1" fillId="0" borderId="47" xfId="0" applyFont="1" applyBorder="1"/>
    <xf numFmtId="4" fontId="2" fillId="0" borderId="55" xfId="0" applyNumberFormat="1" applyFont="1" applyBorder="1" applyAlignment="1">
      <alignment horizontal="center"/>
    </xf>
    <xf numFmtId="0" fontId="5" fillId="0" borderId="52" xfId="0" applyFont="1" applyBorder="1"/>
    <xf numFmtId="0" fontId="5" fillId="0" borderId="54" xfId="0" applyFont="1" applyBorder="1"/>
    <xf numFmtId="0" fontId="5" fillId="0" borderId="47" xfId="0" applyFont="1" applyBorder="1"/>
    <xf numFmtId="0" fontId="5" fillId="0" borderId="5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zoomScale="110" zoomScaleNormal="110" workbookViewId="0">
      <selection activeCell="C35" sqref="C35"/>
    </sheetView>
  </sheetViews>
  <sheetFormatPr defaultRowHeight="14.4"/>
  <cols>
    <col min="1" max="1" width="44.109375" customWidth="1"/>
    <col min="2" max="2" width="38.88671875" customWidth="1"/>
    <col min="3" max="3" width="13.88671875" customWidth="1"/>
    <col min="4" max="4" width="15.44140625" customWidth="1"/>
    <col min="5" max="5" width="12.33203125" customWidth="1"/>
    <col min="6" max="6" width="13.5546875" customWidth="1"/>
    <col min="7" max="7" width="10.33203125" bestFit="1" customWidth="1"/>
    <col min="8" max="8" width="11.5546875" bestFit="1" customWidth="1"/>
  </cols>
  <sheetData>
    <row r="2" spans="1:6" ht="15.6">
      <c r="A2" s="153" t="s">
        <v>43</v>
      </c>
      <c r="B2" s="153"/>
      <c r="C2" s="153"/>
      <c r="D2" s="153"/>
      <c r="E2" s="153"/>
      <c r="F2" s="153"/>
    </row>
    <row r="3" spans="1:6" ht="15.6">
      <c r="A3" s="153" t="s">
        <v>25</v>
      </c>
      <c r="B3" s="153"/>
      <c r="C3" s="153"/>
      <c r="D3" s="153"/>
      <c r="E3" s="153"/>
      <c r="F3" s="153"/>
    </row>
    <row r="4" spans="1:6" ht="15.6">
      <c r="A4" s="153" t="s">
        <v>67</v>
      </c>
      <c r="B4" s="153"/>
      <c r="C4" s="153"/>
      <c r="D4" s="153"/>
      <c r="E4" s="153"/>
      <c r="F4" s="153"/>
    </row>
    <row r="5" spans="1:6" ht="15" thickBot="1">
      <c r="A5" s="11"/>
      <c r="B5" s="11"/>
      <c r="C5" s="11"/>
      <c r="D5" s="11"/>
      <c r="E5" s="11"/>
      <c r="F5" s="11"/>
    </row>
    <row r="6" spans="1:6" ht="15.6">
      <c r="A6" s="115" t="s">
        <v>0</v>
      </c>
      <c r="B6" s="116" t="s">
        <v>7</v>
      </c>
      <c r="C6" s="116" t="s">
        <v>2</v>
      </c>
      <c r="D6" s="116" t="s">
        <v>2</v>
      </c>
      <c r="E6" s="116" t="s">
        <v>2</v>
      </c>
      <c r="F6" s="117" t="s">
        <v>2</v>
      </c>
    </row>
    <row r="7" spans="1:6" ht="15.6">
      <c r="A7" s="118" t="s">
        <v>21</v>
      </c>
      <c r="B7" s="113" t="s">
        <v>8</v>
      </c>
      <c r="C7" s="113" t="s">
        <v>3</v>
      </c>
      <c r="D7" s="113" t="s">
        <v>5</v>
      </c>
      <c r="E7" s="113" t="s">
        <v>9</v>
      </c>
      <c r="F7" s="119" t="s">
        <v>10</v>
      </c>
    </row>
    <row r="8" spans="1:6" ht="15.6">
      <c r="A8" s="120" t="s">
        <v>22</v>
      </c>
      <c r="B8" s="114" t="s">
        <v>1</v>
      </c>
      <c r="C8" s="114" t="s">
        <v>4</v>
      </c>
      <c r="D8" s="114" t="s">
        <v>6</v>
      </c>
      <c r="E8" s="114"/>
      <c r="F8" s="121"/>
    </row>
    <row r="9" spans="1:6" ht="15" thickBot="1">
      <c r="A9" s="122">
        <v>5273.7</v>
      </c>
      <c r="B9" s="76" t="s">
        <v>78</v>
      </c>
      <c r="C9" s="2">
        <v>264</v>
      </c>
      <c r="D9" s="2">
        <v>147</v>
      </c>
      <c r="E9" s="2">
        <v>8</v>
      </c>
      <c r="F9" s="123">
        <v>1</v>
      </c>
    </row>
    <row r="10" spans="1:6" ht="16.2">
      <c r="A10" s="77" t="s">
        <v>68</v>
      </c>
      <c r="B10" s="78"/>
      <c r="C10" s="79"/>
      <c r="D10" s="80"/>
      <c r="E10" s="80"/>
      <c r="F10" s="81"/>
    </row>
    <row r="11" spans="1:6" ht="15.6">
      <c r="A11" s="161" t="s">
        <v>11</v>
      </c>
      <c r="B11" s="162"/>
      <c r="C11" s="154" t="s">
        <v>12</v>
      </c>
      <c r="D11" s="155"/>
      <c r="E11" s="155"/>
      <c r="F11" s="156"/>
    </row>
    <row r="12" spans="1:6" ht="15.6">
      <c r="A12" s="44" t="s">
        <v>24</v>
      </c>
      <c r="B12" s="45"/>
      <c r="C12" s="52"/>
      <c r="D12" s="82"/>
      <c r="E12" s="49"/>
      <c r="F12" s="83">
        <f>69</f>
        <v>69</v>
      </c>
    </row>
    <row r="13" spans="1:6" ht="15.6">
      <c r="A13" s="84" t="s">
        <v>13</v>
      </c>
      <c r="B13" s="85"/>
      <c r="C13" s="47"/>
      <c r="D13" s="86"/>
      <c r="E13" s="47"/>
      <c r="F13" s="87">
        <v>21</v>
      </c>
    </row>
    <row r="14" spans="1:6" ht="16.2" thickBot="1">
      <c r="A14" s="88" t="s">
        <v>31</v>
      </c>
      <c r="B14" s="89"/>
      <c r="C14" s="90"/>
      <c r="D14" s="91"/>
      <c r="E14" s="92"/>
      <c r="F14" s="93">
        <v>36</v>
      </c>
    </row>
    <row r="15" spans="1:6" ht="16.2">
      <c r="A15" s="94" t="s">
        <v>42</v>
      </c>
      <c r="B15" s="78"/>
      <c r="C15" s="80"/>
      <c r="D15" s="80"/>
      <c r="E15" s="80"/>
      <c r="F15" s="81"/>
    </row>
    <row r="16" spans="1:6" ht="15.6">
      <c r="A16" s="95" t="s">
        <v>14</v>
      </c>
      <c r="B16" s="96" t="s">
        <v>15</v>
      </c>
      <c r="C16" s="97" t="s">
        <v>16</v>
      </c>
      <c r="D16" s="82" t="s">
        <v>17</v>
      </c>
      <c r="E16" s="168" t="s">
        <v>18</v>
      </c>
      <c r="F16" s="169"/>
    </row>
    <row r="17" spans="1:8" ht="15.6">
      <c r="A17" s="55"/>
      <c r="B17" s="53"/>
      <c r="C17" s="98"/>
      <c r="D17" s="99" t="s">
        <v>19</v>
      </c>
      <c r="E17" s="53"/>
      <c r="F17" s="100"/>
    </row>
    <row r="18" spans="1:8" ht="15.6">
      <c r="A18" s="157" t="s">
        <v>20</v>
      </c>
      <c r="B18" s="158"/>
      <c r="C18" s="159"/>
      <c r="D18" s="159"/>
      <c r="E18" s="159"/>
      <c r="F18" s="160"/>
    </row>
    <row r="19" spans="1:8">
      <c r="A19" s="66" t="s">
        <v>40</v>
      </c>
      <c r="B19" s="2" t="s">
        <v>37</v>
      </c>
      <c r="C19" s="2">
        <v>7</v>
      </c>
      <c r="D19" s="36" t="s">
        <v>77</v>
      </c>
      <c r="E19" s="38"/>
      <c r="F19" s="20">
        <v>2674</v>
      </c>
    </row>
    <row r="20" spans="1:8">
      <c r="A20" s="21" t="s">
        <v>79</v>
      </c>
      <c r="B20" s="29"/>
      <c r="C20" s="3"/>
      <c r="D20" s="9"/>
      <c r="E20" s="27"/>
      <c r="F20" s="67"/>
    </row>
    <row r="21" spans="1:8">
      <c r="A21" s="68" t="s">
        <v>41</v>
      </c>
      <c r="B21" s="2" t="s">
        <v>37</v>
      </c>
      <c r="C21" s="39">
        <v>10</v>
      </c>
      <c r="D21" s="36" t="s">
        <v>77</v>
      </c>
      <c r="E21" s="38"/>
      <c r="F21" s="69">
        <v>4580</v>
      </c>
    </row>
    <row r="22" spans="1:8">
      <c r="A22" s="21" t="s">
        <v>80</v>
      </c>
      <c r="B22" s="28"/>
      <c r="C22" s="39"/>
      <c r="D22" s="13"/>
      <c r="E22" s="30"/>
      <c r="F22" s="70"/>
    </row>
    <row r="23" spans="1:8">
      <c r="A23" s="68" t="s">
        <v>81</v>
      </c>
      <c r="B23" s="2" t="s">
        <v>37</v>
      </c>
      <c r="C23" s="75">
        <v>1</v>
      </c>
      <c r="D23" s="36" t="s">
        <v>77</v>
      </c>
      <c r="E23" s="38"/>
      <c r="F23" s="20">
        <v>6697.68</v>
      </c>
    </row>
    <row r="24" spans="1:8">
      <c r="A24" s="71" t="s">
        <v>44</v>
      </c>
      <c r="B24" s="42"/>
      <c r="C24" s="34"/>
      <c r="D24" s="8"/>
      <c r="E24" s="27"/>
      <c r="F24" s="124">
        <f>F19+F21+F23</f>
        <v>13951.68</v>
      </c>
    </row>
    <row r="25" spans="1:8" ht="15.6">
      <c r="A25" s="163" t="s">
        <v>85</v>
      </c>
      <c r="B25" s="164"/>
      <c r="C25" s="164"/>
      <c r="D25" s="164"/>
      <c r="E25" s="164"/>
      <c r="F25" s="165"/>
    </row>
    <row r="26" spans="1:8">
      <c r="A26" s="72" t="s">
        <v>87</v>
      </c>
      <c r="B26" s="41" t="s">
        <v>83</v>
      </c>
      <c r="C26" s="2" t="s">
        <v>84</v>
      </c>
      <c r="D26" s="152" t="s">
        <v>77</v>
      </c>
      <c r="E26" s="38"/>
      <c r="F26" s="20">
        <v>86263.01</v>
      </c>
    </row>
    <row r="27" spans="1:8">
      <c r="A27" s="72" t="s">
        <v>45</v>
      </c>
      <c r="B27" s="18" t="s">
        <v>39</v>
      </c>
      <c r="C27" s="101" t="s">
        <v>82</v>
      </c>
      <c r="D27" s="152" t="s">
        <v>77</v>
      </c>
      <c r="E27" s="65"/>
      <c r="F27" s="19">
        <v>6028</v>
      </c>
      <c r="H27" s="17"/>
    </row>
    <row r="28" spans="1:8" ht="15" thickBot="1">
      <c r="A28" s="146" t="s">
        <v>44</v>
      </c>
      <c r="B28" s="2"/>
      <c r="C28" s="2"/>
      <c r="D28" s="36"/>
      <c r="E28" s="64"/>
      <c r="F28" s="69">
        <f>SUM(F26:F27)</f>
        <v>92291.01</v>
      </c>
      <c r="H28" s="17"/>
    </row>
    <row r="29" spans="1:8" ht="15" thickBot="1">
      <c r="A29" s="171" t="s">
        <v>69</v>
      </c>
      <c r="B29" s="172"/>
      <c r="C29" s="172"/>
      <c r="D29" s="175"/>
      <c r="E29" s="176"/>
      <c r="F29" s="177">
        <f>F24+F28</f>
        <v>106242.69</v>
      </c>
      <c r="H29" s="17"/>
    </row>
    <row r="30" spans="1:8" ht="15.6">
      <c r="A30" s="188" t="s">
        <v>26</v>
      </c>
      <c r="B30" s="189"/>
      <c r="C30" s="182"/>
      <c r="D30" s="183"/>
      <c r="E30" s="184"/>
      <c r="F30" s="185">
        <v>253126.1</v>
      </c>
    </row>
    <row r="31" spans="1:8" ht="16.2" thickBot="1">
      <c r="A31" s="190" t="s">
        <v>70</v>
      </c>
      <c r="B31" s="191"/>
      <c r="C31" s="186"/>
      <c r="D31" s="179"/>
      <c r="E31" s="180"/>
      <c r="F31" s="187"/>
    </row>
    <row r="32" spans="1:8" ht="15" thickBot="1">
      <c r="A32" s="173" t="s">
        <v>71</v>
      </c>
      <c r="B32" s="174"/>
      <c r="C32" s="178"/>
      <c r="D32" s="179"/>
      <c r="E32" s="180"/>
      <c r="F32" s="181">
        <v>32.270000000000003</v>
      </c>
    </row>
    <row r="33" spans="1:11" ht="15" thickBot="1">
      <c r="A33" s="103" t="s">
        <v>72</v>
      </c>
      <c r="B33" s="147"/>
      <c r="C33" s="148"/>
      <c r="D33" s="104"/>
      <c r="E33" s="105"/>
      <c r="F33" s="102">
        <v>33.659999999999997</v>
      </c>
    </row>
    <row r="34" spans="1:11" ht="15.6">
      <c r="A34" s="144" t="s">
        <v>86</v>
      </c>
      <c r="B34" s="143"/>
      <c r="C34" s="8"/>
      <c r="D34" s="9"/>
      <c r="E34" s="9"/>
      <c r="F34" s="125">
        <v>1608384.73</v>
      </c>
      <c r="G34" s="17"/>
      <c r="H34" s="22"/>
      <c r="I34" s="23"/>
      <c r="J34" s="14"/>
      <c r="K34" s="14"/>
    </row>
    <row r="35" spans="1:11" ht="15.6">
      <c r="A35" s="138" t="s">
        <v>73</v>
      </c>
      <c r="B35" s="145"/>
      <c r="C35" s="12"/>
      <c r="D35" s="4"/>
      <c r="E35" s="4"/>
      <c r="F35" s="126">
        <v>1541698.93</v>
      </c>
      <c r="H35" s="22"/>
      <c r="I35" s="23"/>
      <c r="J35" s="14"/>
      <c r="K35" s="14"/>
    </row>
    <row r="36" spans="1:11" ht="15.6">
      <c r="A36" s="127" t="s">
        <v>32</v>
      </c>
      <c r="B36" s="106"/>
      <c r="C36" s="7"/>
      <c r="D36" s="7"/>
      <c r="E36" s="7"/>
      <c r="F36" s="128">
        <v>1608384.73</v>
      </c>
      <c r="G36" s="17"/>
      <c r="H36" s="149"/>
      <c r="I36" s="23"/>
      <c r="J36" s="14"/>
      <c r="K36" s="14"/>
    </row>
    <row r="37" spans="1:11" ht="15.6">
      <c r="A37" s="129" t="s">
        <v>74</v>
      </c>
      <c r="B37" s="107"/>
      <c r="C37" s="9"/>
      <c r="D37" s="9"/>
      <c r="E37" s="9"/>
      <c r="F37" s="130"/>
      <c r="H37" s="22"/>
      <c r="I37" s="23"/>
      <c r="J37" s="14"/>
      <c r="K37" s="14"/>
    </row>
    <row r="38" spans="1:11" ht="15.6">
      <c r="A38" s="40" t="s">
        <v>23</v>
      </c>
      <c r="B38" s="15"/>
      <c r="C38" s="8"/>
      <c r="D38" s="9"/>
      <c r="E38" s="9"/>
      <c r="F38" s="130"/>
      <c r="H38" s="14"/>
      <c r="I38" s="14"/>
      <c r="J38" s="14"/>
      <c r="K38" s="14"/>
    </row>
    <row r="39" spans="1:11" ht="15.6">
      <c r="A39" s="44" t="s">
        <v>46</v>
      </c>
      <c r="B39" s="45"/>
      <c r="C39" s="5"/>
      <c r="D39" s="7"/>
      <c r="E39" s="7"/>
      <c r="F39" s="131">
        <v>274792.07</v>
      </c>
      <c r="H39" s="31"/>
      <c r="I39" s="13"/>
      <c r="J39" s="14"/>
      <c r="K39" s="14"/>
    </row>
    <row r="40" spans="1:11" ht="15.6">
      <c r="A40" s="43" t="s">
        <v>47</v>
      </c>
      <c r="B40" s="46"/>
      <c r="C40" s="12"/>
      <c r="D40" s="4"/>
      <c r="E40" s="4"/>
      <c r="F40" s="132">
        <v>34168.839999999997</v>
      </c>
      <c r="H40" s="31"/>
      <c r="I40" s="13"/>
      <c r="J40" s="14"/>
      <c r="K40" s="14"/>
    </row>
    <row r="41" spans="1:11" ht="15.6">
      <c r="A41" s="43" t="s">
        <v>48</v>
      </c>
      <c r="B41" s="46"/>
      <c r="C41" s="12"/>
      <c r="D41" s="4"/>
      <c r="E41" s="4"/>
      <c r="F41" s="131">
        <v>5599.71</v>
      </c>
      <c r="H41" s="13"/>
      <c r="I41" s="13"/>
      <c r="J41" s="14"/>
      <c r="K41" s="14"/>
    </row>
    <row r="42" spans="1:11" ht="15.6">
      <c r="A42" s="43" t="s">
        <v>49</v>
      </c>
      <c r="B42" s="47"/>
      <c r="C42" s="12"/>
      <c r="D42" s="4"/>
      <c r="E42" s="4"/>
      <c r="F42" s="131">
        <v>6840.49</v>
      </c>
      <c r="H42" s="13"/>
      <c r="I42" s="13"/>
      <c r="J42" s="14"/>
      <c r="K42" s="14"/>
    </row>
    <row r="43" spans="1:11" ht="15.6">
      <c r="A43" s="48" t="s">
        <v>66</v>
      </c>
      <c r="B43" s="46"/>
      <c r="C43" s="12"/>
      <c r="D43" s="4"/>
      <c r="E43" s="4"/>
      <c r="F43" s="133">
        <v>25181.9</v>
      </c>
      <c r="H43" s="63"/>
      <c r="I43" s="13"/>
      <c r="J43" s="14"/>
      <c r="K43" s="14"/>
    </row>
    <row r="44" spans="1:11" ht="15.6">
      <c r="A44" s="44" t="s">
        <v>50</v>
      </c>
      <c r="B44" s="45"/>
      <c r="C44" s="5"/>
      <c r="D44" s="7"/>
      <c r="E44" s="7"/>
      <c r="F44" s="134">
        <v>53146.84</v>
      </c>
      <c r="G44" s="17"/>
      <c r="H44" s="31"/>
      <c r="I44" s="13"/>
      <c r="J44" s="14"/>
      <c r="K44" s="14"/>
    </row>
    <row r="45" spans="1:11" ht="15.6">
      <c r="A45" s="44" t="s">
        <v>51</v>
      </c>
      <c r="B45" s="49"/>
      <c r="C45" s="5"/>
      <c r="D45" s="7"/>
      <c r="E45" s="7"/>
      <c r="F45" s="134">
        <v>87516.25</v>
      </c>
      <c r="H45" s="31"/>
      <c r="I45" s="13"/>
      <c r="J45" s="14"/>
      <c r="K45" s="14"/>
    </row>
    <row r="46" spans="1:11" ht="15.6">
      <c r="A46" s="50" t="s">
        <v>36</v>
      </c>
      <c r="B46" s="51"/>
      <c r="C46" s="8"/>
      <c r="D46" s="9"/>
      <c r="E46" s="9"/>
      <c r="F46" s="135"/>
      <c r="H46" s="13"/>
      <c r="I46" s="13"/>
      <c r="J46" s="14"/>
      <c r="K46" s="14"/>
    </row>
    <row r="47" spans="1:11" s="16" customFormat="1" ht="15.6">
      <c r="A47" s="44" t="s">
        <v>52</v>
      </c>
      <c r="B47" s="45"/>
      <c r="C47" s="10"/>
      <c r="D47" s="13"/>
      <c r="E47" s="13"/>
      <c r="F47" s="136">
        <v>50397.43</v>
      </c>
      <c r="G47" s="32"/>
      <c r="H47" s="13"/>
      <c r="I47" s="13"/>
      <c r="J47" s="25"/>
      <c r="K47" s="25"/>
    </row>
    <row r="48" spans="1:11" s="16" customFormat="1" ht="15.6">
      <c r="A48" s="44" t="s">
        <v>53</v>
      </c>
      <c r="B48" s="49"/>
      <c r="C48" s="12"/>
      <c r="D48" s="4"/>
      <c r="E48" s="4"/>
      <c r="F48" s="133">
        <v>113436.87</v>
      </c>
      <c r="H48" s="31"/>
      <c r="I48" s="13"/>
      <c r="J48" s="25"/>
      <c r="K48" s="25"/>
    </row>
    <row r="49" spans="1:11" s="16" customFormat="1" ht="15.6">
      <c r="A49" s="44" t="s">
        <v>54</v>
      </c>
      <c r="B49" s="49"/>
      <c r="C49" s="10"/>
      <c r="D49" s="13"/>
      <c r="E49" s="13"/>
      <c r="F49" s="136">
        <v>56232.58</v>
      </c>
      <c r="H49" s="13"/>
      <c r="I49" s="13"/>
      <c r="J49" s="25"/>
      <c r="K49" s="25"/>
    </row>
    <row r="50" spans="1:11" s="16" customFormat="1" ht="15.6">
      <c r="A50" s="55" t="s">
        <v>33</v>
      </c>
      <c r="B50" s="54"/>
      <c r="C50" s="8"/>
      <c r="D50" s="9"/>
      <c r="E50" s="9"/>
      <c r="F50" s="135"/>
      <c r="H50" s="13"/>
      <c r="I50" s="13"/>
      <c r="J50" s="25"/>
      <c r="K50" s="25"/>
    </row>
    <row r="51" spans="1:11" s="16" customFormat="1" ht="15.6">
      <c r="A51" s="55" t="s">
        <v>55</v>
      </c>
      <c r="B51" s="54"/>
      <c r="C51" s="8"/>
      <c r="D51" s="9"/>
      <c r="E51" s="9"/>
      <c r="F51" s="135">
        <v>294539.96999999997</v>
      </c>
      <c r="G51"/>
      <c r="I51" s="13"/>
      <c r="J51" s="25"/>
      <c r="K51" s="25"/>
    </row>
    <row r="52" spans="1:11" s="16" customFormat="1" ht="15.6">
      <c r="A52" s="55" t="s">
        <v>56</v>
      </c>
      <c r="B52" s="54"/>
      <c r="C52" s="8"/>
      <c r="D52" s="9"/>
      <c r="E52" s="9"/>
      <c r="F52" s="135">
        <v>55495.09</v>
      </c>
      <c r="G52"/>
      <c r="I52" s="13"/>
      <c r="J52" s="25"/>
      <c r="K52" s="25"/>
    </row>
    <row r="53" spans="1:11" s="16" customFormat="1" ht="15.6">
      <c r="A53" s="55" t="s">
        <v>57</v>
      </c>
      <c r="B53" s="54"/>
      <c r="C53" s="8"/>
      <c r="D53" s="9"/>
      <c r="E53" s="9"/>
      <c r="F53" s="135">
        <v>78966.55</v>
      </c>
      <c r="G53" s="32"/>
      <c r="H53" s="13"/>
      <c r="I53" s="13"/>
      <c r="J53" s="25"/>
      <c r="K53" s="25"/>
    </row>
    <row r="54" spans="1:11" ht="15.6">
      <c r="A54" s="55" t="s">
        <v>58</v>
      </c>
      <c r="B54" s="54"/>
      <c r="C54" s="8"/>
      <c r="D54" s="9"/>
      <c r="E54" s="9"/>
      <c r="F54" s="135">
        <v>134125.29999999999</v>
      </c>
      <c r="H54" s="13"/>
      <c r="I54" s="13"/>
      <c r="J54" s="14"/>
      <c r="K54" s="14"/>
    </row>
    <row r="55" spans="1:11" ht="15.6">
      <c r="A55" s="56" t="s">
        <v>59</v>
      </c>
      <c r="B55" s="47"/>
      <c r="C55" s="12"/>
      <c r="D55" s="4"/>
      <c r="E55" s="4"/>
      <c r="F55" s="137">
        <v>18442.310000000001</v>
      </c>
      <c r="H55" s="26"/>
      <c r="I55" s="13"/>
      <c r="J55" s="14"/>
      <c r="K55" s="14"/>
    </row>
    <row r="56" spans="1:11" ht="15.6">
      <c r="A56" s="44" t="s">
        <v>60</v>
      </c>
      <c r="B56" s="49"/>
      <c r="C56" s="5"/>
      <c r="D56" s="7"/>
      <c r="E56" s="7"/>
      <c r="F56" s="134">
        <f>91206.17+0.01</f>
        <v>91206.18</v>
      </c>
      <c r="H56" s="13"/>
      <c r="I56" s="13"/>
      <c r="J56" s="14"/>
      <c r="K56" s="14"/>
    </row>
    <row r="57" spans="1:11" ht="15.6">
      <c r="A57" s="44" t="s">
        <v>61</v>
      </c>
      <c r="B57" s="49"/>
      <c r="C57" s="5"/>
      <c r="D57" s="7"/>
      <c r="E57" s="7"/>
      <c r="F57" s="134">
        <v>1978.28</v>
      </c>
      <c r="H57" s="13"/>
      <c r="I57" s="13"/>
      <c r="J57" s="14"/>
      <c r="K57" s="14"/>
    </row>
    <row r="58" spans="1:11" ht="15.6">
      <c r="A58" s="57" t="s">
        <v>62</v>
      </c>
      <c r="B58" s="58"/>
      <c r="C58" s="5"/>
      <c r="D58" s="7"/>
      <c r="E58" s="7"/>
      <c r="F58" s="134">
        <v>17603.91</v>
      </c>
      <c r="H58" s="13"/>
      <c r="I58" s="13"/>
      <c r="J58" s="14"/>
      <c r="K58" s="14"/>
    </row>
    <row r="59" spans="1:11" ht="15.6">
      <c r="A59" s="166" t="s">
        <v>27</v>
      </c>
      <c r="B59" s="167"/>
      <c r="C59" s="10"/>
      <c r="D59" s="13"/>
      <c r="E59" s="35"/>
      <c r="F59" s="136"/>
      <c r="H59" s="13"/>
      <c r="I59" s="13"/>
      <c r="J59" s="14"/>
      <c r="K59" s="14"/>
    </row>
    <row r="60" spans="1:11" ht="15.6">
      <c r="A60" s="73" t="s">
        <v>38</v>
      </c>
      <c r="B60" s="74"/>
      <c r="C60" s="10"/>
      <c r="D60" s="13"/>
      <c r="E60" s="13"/>
      <c r="F60" s="136"/>
      <c r="H60" s="13"/>
      <c r="I60" s="13"/>
      <c r="J60" s="14"/>
      <c r="K60" s="14"/>
    </row>
    <row r="61" spans="1:11" ht="15.6">
      <c r="A61" s="73" t="s">
        <v>28</v>
      </c>
      <c r="B61" s="74"/>
      <c r="C61" s="10"/>
      <c r="D61" s="13"/>
      <c r="E61" s="13"/>
      <c r="F61" s="136"/>
      <c r="H61" s="13"/>
      <c r="I61" s="13"/>
      <c r="J61" s="14"/>
      <c r="K61" s="14"/>
    </row>
    <row r="62" spans="1:11" ht="15.6">
      <c r="A62" s="73" t="s">
        <v>29</v>
      </c>
      <c r="B62" s="74"/>
      <c r="C62" s="10"/>
      <c r="D62" s="13"/>
      <c r="E62" s="13"/>
      <c r="F62" s="136"/>
      <c r="H62" s="13"/>
      <c r="I62" s="13"/>
      <c r="J62" s="14"/>
      <c r="K62" s="14"/>
    </row>
    <row r="63" spans="1:11" ht="15.6">
      <c r="A63" s="73" t="s">
        <v>30</v>
      </c>
      <c r="B63" s="74"/>
      <c r="C63" s="8"/>
      <c r="D63" s="9"/>
      <c r="E63" s="9"/>
      <c r="F63" s="135"/>
      <c r="H63" s="13"/>
      <c r="I63" s="13"/>
      <c r="J63" s="14"/>
      <c r="K63" s="14"/>
    </row>
    <row r="64" spans="1:11" ht="15.6">
      <c r="A64" s="59" t="s">
        <v>63</v>
      </c>
      <c r="B64" s="60"/>
      <c r="C64" s="5"/>
      <c r="D64" s="7"/>
      <c r="E64" s="7"/>
      <c r="F64" s="134">
        <v>7645.26</v>
      </c>
      <c r="H64" s="24"/>
      <c r="I64" s="14"/>
      <c r="J64" s="14"/>
      <c r="K64" s="14"/>
    </row>
    <row r="65" spans="1:11" ht="15.6">
      <c r="A65" s="61" t="s">
        <v>34</v>
      </c>
      <c r="B65" s="62"/>
      <c r="C65" s="10"/>
      <c r="D65" s="13"/>
      <c r="E65" s="13"/>
      <c r="F65" s="136"/>
      <c r="H65" s="24"/>
      <c r="I65" s="14"/>
      <c r="J65" s="14"/>
      <c r="K65" s="14"/>
    </row>
    <row r="66" spans="1:11" ht="15.6">
      <c r="A66" s="21" t="s">
        <v>35</v>
      </c>
      <c r="B66" s="1"/>
      <c r="C66" s="8"/>
      <c r="D66" s="9"/>
      <c r="E66" s="9"/>
      <c r="F66" s="135"/>
      <c r="H66" s="24"/>
      <c r="I66" s="14"/>
      <c r="J66" s="14"/>
      <c r="K66" s="14"/>
    </row>
    <row r="67" spans="1:11" ht="15.6">
      <c r="A67" s="68" t="s">
        <v>65</v>
      </c>
      <c r="B67" s="14"/>
      <c r="C67" s="5"/>
      <c r="D67" s="7"/>
      <c r="E67" s="6"/>
      <c r="F67" s="136">
        <v>258641.95</v>
      </c>
      <c r="H67" s="24"/>
      <c r="I67" s="14"/>
      <c r="J67" s="14"/>
      <c r="K67" s="14"/>
    </row>
    <row r="68" spans="1:11" ht="15.6">
      <c r="A68" s="138" t="s">
        <v>75</v>
      </c>
      <c r="B68" s="110"/>
      <c r="C68" s="111"/>
      <c r="D68" s="112"/>
      <c r="E68" s="112"/>
      <c r="F68" s="139"/>
      <c r="G68" s="17"/>
      <c r="H68" s="14"/>
      <c r="I68" s="14"/>
      <c r="J68" s="14"/>
      <c r="K68" s="14"/>
    </row>
    <row r="69" spans="1:11" ht="16.2" thickBot="1">
      <c r="A69" s="150" t="s">
        <v>76</v>
      </c>
      <c r="B69" s="151"/>
      <c r="C69" s="140"/>
      <c r="D69" s="141"/>
      <c r="E69" s="141"/>
      <c r="F69" s="142">
        <v>120458.64</v>
      </c>
    </row>
    <row r="70" spans="1:11" ht="15.6">
      <c r="A70" s="23"/>
      <c r="B70" s="23"/>
      <c r="C70" s="108"/>
      <c r="D70" s="14"/>
      <c r="E70" s="14"/>
      <c r="F70" s="109"/>
    </row>
    <row r="71" spans="1:11" ht="15.6">
      <c r="A71" s="170" t="s">
        <v>64</v>
      </c>
      <c r="B71" s="170"/>
      <c r="C71" s="108"/>
      <c r="D71" s="14"/>
      <c r="E71" s="14"/>
      <c r="F71" s="109"/>
    </row>
    <row r="72" spans="1:11">
      <c r="D72" s="14"/>
      <c r="E72" s="14"/>
      <c r="F72" s="37"/>
      <c r="G72" s="14"/>
    </row>
    <row r="73" spans="1:11">
      <c r="E73" s="14"/>
      <c r="F73" s="33"/>
      <c r="G73" s="14"/>
    </row>
    <row r="74" spans="1:11">
      <c r="E74" s="14"/>
      <c r="F74" s="33"/>
      <c r="G74" s="14"/>
    </row>
    <row r="75" spans="1:11">
      <c r="F75" s="37"/>
      <c r="G75" s="14"/>
    </row>
    <row r="76" spans="1:11">
      <c r="F76" s="17"/>
    </row>
    <row r="77" spans="1:11">
      <c r="F77" s="17"/>
    </row>
    <row r="78" spans="1:11">
      <c r="F78" s="17"/>
    </row>
  </sheetData>
  <mergeCells count="10">
    <mergeCell ref="A25:F25"/>
    <mergeCell ref="A59:B59"/>
    <mergeCell ref="E16:F16"/>
    <mergeCell ref="A71:B71"/>
    <mergeCell ref="A2:F2"/>
    <mergeCell ref="A3:F3"/>
    <mergeCell ref="A4:F4"/>
    <mergeCell ref="C11:F11"/>
    <mergeCell ref="A18:F18"/>
    <mergeCell ref="A11:B11"/>
  </mergeCells>
  <pageMargins left="0.43307086614173229" right="0.15748031496062992" top="0.23622047244094491" bottom="0.31496062992125984" header="0.23622047244094491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31</vt:lpstr>
      <vt:lpstr>Лист2</vt:lpstr>
      <vt:lpstr>Лист3</vt:lpstr>
      <vt:lpstr>'Мира 31'!Область_печати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2018-03-31T09:19:37Z</dcterms:modified>
</cp:coreProperties>
</file>