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тариф содержания на 1 октября " sheetId="1" r:id="rId1"/>
    <sheet name="Лист1" sheetId="2" state="hidden" r:id="rId2"/>
    <sheet name="Тариф на содержание  на 01марта" sheetId="3" r:id="rId3"/>
  </sheets>
  <definedNames>
    <definedName name="_xlnm.Print_Area" localSheetId="2">'Тариф на содержание  на 01марта'!$A$5:$AH$83</definedName>
    <definedName name="_xlnm.Print_Area" localSheetId="0">'тариф содержания на 1 октября '!$A$5:$AH$82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<sst xmlns="http://schemas.openxmlformats.org/spreadsheetml/2006/main" count="281" uniqueCount="73">
  <si>
    <t>Этажность</t>
  </si>
  <si>
    <t>Маяковского</t>
  </si>
  <si>
    <t>Мира</t>
  </si>
  <si>
    <t>Островского</t>
  </si>
  <si>
    <t>А</t>
  </si>
  <si>
    <t>Профсоюзов</t>
  </si>
  <si>
    <t>Пушкина</t>
  </si>
  <si>
    <t>Адрес</t>
  </si>
  <si>
    <t>х</t>
  </si>
  <si>
    <t>С лифтом</t>
  </si>
  <si>
    <t>Мусоропровод</t>
  </si>
  <si>
    <t>Мира ,31</t>
  </si>
  <si>
    <t>Содержание  конструктивных элементов жилых зданий</t>
  </si>
  <si>
    <t>Содержание ккрыш</t>
  </si>
  <si>
    <t>Содержание  подвалов</t>
  </si>
  <si>
    <t>Содержание внутридомовой инженерной системы  отопления</t>
  </si>
  <si>
    <t>Содержание мусоропровода</t>
  </si>
  <si>
    <t>Сбор и вывоз твердых бытовых отходов( в том числе крупногабаритного мусора)</t>
  </si>
  <si>
    <t>Содержание индивидуальных тепловых пунктов</t>
  </si>
  <si>
    <t>Содержание  автоматизированных узлов  учета</t>
  </si>
  <si>
    <t>Содержание наружных сетей тепловодоснабжения</t>
  </si>
  <si>
    <t xml:space="preserve">холодной воды </t>
  </si>
  <si>
    <t>горячей воды</t>
  </si>
  <si>
    <t>И.Захарова</t>
  </si>
  <si>
    <t xml:space="preserve">И.Захарова </t>
  </si>
  <si>
    <t xml:space="preserve">Примечание:  </t>
  </si>
  <si>
    <t xml:space="preserve">           тепловой энергии</t>
  </si>
  <si>
    <t>Организация мест для накопления и накопление отработанных ртутьсодержащих ламп и их  передача в специализированные организации на утилизацию</t>
  </si>
  <si>
    <t>27</t>
  </si>
  <si>
    <t>Содержание  систем вентиляции</t>
  </si>
  <si>
    <t>Содержание внутридомовых систем   водоснабжения  и  водоотведения в многоквартирных домах с централизованным холодным,горячим водоснабжением,водоотведением</t>
  </si>
  <si>
    <t>Содержание  электрооборудования</t>
  </si>
  <si>
    <t xml:space="preserve"> Осуществление аварийно-диспетчерского  обслуживания</t>
  </si>
  <si>
    <t>Содержание коллективных( общедомовых) приборов учета</t>
  </si>
  <si>
    <t>электрической энергии</t>
  </si>
  <si>
    <t>Содержание помещений,входящих в состав  общего  имущества</t>
  </si>
  <si>
    <t>Уборка придомовой территории ручным способом(в холодный и теплый периоды года)</t>
  </si>
  <si>
    <t>Механизировання уборка придомовой территории в холодный период года</t>
  </si>
  <si>
    <t>Содержание детских(спортивных площадок и их элементов, расположенных  на придомовой территории</t>
  </si>
  <si>
    <t xml:space="preserve">Осуществление деятельности по управлению  многоквартирным  домом </t>
  </si>
  <si>
    <t>Содержание  систем   автоматической пожарной сигнализации и электрических систем  дымоудаления</t>
  </si>
  <si>
    <t xml:space="preserve">                                              Корпус</t>
  </si>
  <si>
    <t>№ дома</t>
  </si>
  <si>
    <t>№ проекта  МКД</t>
  </si>
  <si>
    <t xml:space="preserve">Перечень услуг и работ, плата  за содержание и текущий ремонт  жилых помещений для обеспечения надлежащего содержания общего имущества  многоквартирных </t>
  </si>
  <si>
    <t>индив.</t>
  </si>
  <si>
    <t>по состоянию на  01.10.2014г.</t>
  </si>
  <si>
    <t xml:space="preserve">Итого плата за  содержание  и текущий ремонт  без  содержания лифтов  </t>
  </si>
  <si>
    <t>Содержание и ремонт    лифтов    в месяц,руб./кв.м. общей площади в месяц</t>
  </si>
  <si>
    <t>Итого плата за содержание и ремонт жилых помещений  с лифтами  в месяц ,руб./кв.м.общей площади</t>
  </si>
  <si>
    <t>,</t>
  </si>
  <si>
    <t xml:space="preserve"> "Услуги консъержи" в сумме  41,31 руб./м2 общей площади в месяц начисляется жильцам МКД пр.Мира 31 в соответствии с протоколом собрания собственников  помещений  от 29.06.2012г.</t>
  </si>
  <si>
    <t>капитальных домов  ООО "УК Гравитон"</t>
  </si>
  <si>
    <t>Экономист</t>
  </si>
  <si>
    <t>Аглиуллина С.М.</t>
  </si>
  <si>
    <t xml:space="preserve"> надлежащего содержания  общего имущества многоквартир-</t>
  </si>
  <si>
    <t>от  04.08.2014г."О внесении  изменений в Постановление</t>
  </si>
  <si>
    <t>Администрации города   № 6382 от 05.09.2013г.</t>
  </si>
  <si>
    <t xml:space="preserve"> от 05.09.2013г."Об установлении  размеров платы за содержание </t>
  </si>
  <si>
    <t>и текущий ремонт жилых помещений для обеспечения</t>
  </si>
  <si>
    <t>ных домов", Постановление Администрации города №5355</t>
  </si>
  <si>
    <t>Постановление  Администрации  города  Сургут  № 6382</t>
  </si>
  <si>
    <t>1. "Услуги консъержа" в сумме  41,31 руб./м2 общей площади в месяц начисляется жильцам МКД пр.Мира 31 в соответствии с протоколом собрания собственников  помещений  от 29.06.2012г.</t>
  </si>
  <si>
    <t>Содержание коллективных ( общедомовых) приборов учета</t>
  </si>
  <si>
    <t>Исп.Аглиуллина С.М.</t>
  </si>
  <si>
    <t xml:space="preserve"> надлежащего содержания  общего имущества многоквартирных</t>
  </si>
  <si>
    <t xml:space="preserve"> города   № 6382 от 05.09.2013г."</t>
  </si>
  <si>
    <t>Наименование работ и услуг,размер  платы  за содержание и текущий ремонт  жилого помещения,руб./кв.м.общей площади в месяц для обеспечения надлежащего содержания общего имущества многоквартирного дома</t>
  </si>
  <si>
    <t xml:space="preserve">Итого плата за  содержание  и текущий ремонт  без  содержания лифтов  в месяц </t>
  </si>
  <si>
    <t xml:space="preserve">Перечень услуг и работ, плата  за содержание и текущий ремонт  жилых помещений для обеспечения надлежащего содержания общего имущества </t>
  </si>
  <si>
    <t>многоквартирных  капитальных домов  ООО "УК Гравитон"</t>
  </si>
  <si>
    <t xml:space="preserve"> домов", </t>
  </si>
  <si>
    <t>"О внесении  изменений в Постановление Администрации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</si>
</sst>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3">
    <font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8"/>
      <name val="Times New Roman"/>
      <family val="1"/>
    </font>
    <font>
      <sz val="11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name val="Arial"/>
      <family val="0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" fontId="10" fillId="33" borderId="11" xfId="0" applyNumberFormat="1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2" fontId="10" fillId="33" borderId="17" xfId="0" applyNumberFormat="1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4" fontId="10" fillId="33" borderId="17" xfId="0" applyNumberFormat="1" applyFont="1" applyFill="1" applyBorder="1" applyAlignment="1">
      <alignment horizontal="center" vertical="top" wrapText="1"/>
    </xf>
    <xf numFmtId="2" fontId="10" fillId="33" borderId="18" xfId="0" applyNumberFormat="1" applyFont="1" applyFill="1" applyBorder="1" applyAlignment="1">
      <alignment horizontal="center" vertical="top" wrapText="1"/>
    </xf>
    <xf numFmtId="4" fontId="10" fillId="33" borderId="18" xfId="0" applyNumberFormat="1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2" fontId="10" fillId="33" borderId="19" xfId="0" applyNumberFormat="1" applyFont="1" applyFill="1" applyBorder="1" applyAlignment="1">
      <alignment horizontal="center" vertical="top" wrapText="1"/>
    </xf>
    <xf numFmtId="2" fontId="7" fillId="33" borderId="18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2" fontId="10" fillId="33" borderId="2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2" fontId="11" fillId="33" borderId="25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0" fillId="33" borderId="28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32" xfId="0" applyFont="1" applyFill="1" applyBorder="1" applyAlignment="1">
      <alignment horizontal="center"/>
    </xf>
    <xf numFmtId="2" fontId="11" fillId="33" borderId="33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 vertical="top" wrapText="1"/>
    </xf>
    <xf numFmtId="0" fontId="12" fillId="33" borderId="34" xfId="0" applyFont="1" applyFill="1" applyBorder="1" applyAlignment="1">
      <alignment horizontal="center" vertical="top" wrapText="1"/>
    </xf>
    <xf numFmtId="2" fontId="10" fillId="33" borderId="21" xfId="0" applyNumberFormat="1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2" fontId="10" fillId="33" borderId="11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center"/>
    </xf>
    <xf numFmtId="2" fontId="10" fillId="33" borderId="12" xfId="0" applyNumberFormat="1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left"/>
    </xf>
    <xf numFmtId="49" fontId="10" fillId="33" borderId="13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5" borderId="10" xfId="0" applyNumberFormat="1" applyFont="1" applyFill="1" applyBorder="1" applyAlignment="1">
      <alignment horizontal="center" vertical="top" wrapText="1"/>
    </xf>
    <xf numFmtId="4" fontId="10" fillId="34" borderId="17" xfId="0" applyNumberFormat="1" applyFont="1" applyFill="1" applyBorder="1" applyAlignment="1">
      <alignment horizontal="center" vertical="top" wrapText="1"/>
    </xf>
    <xf numFmtId="0" fontId="10" fillId="34" borderId="10" xfId="0" applyNumberFormat="1" applyFont="1" applyFill="1" applyBorder="1" applyAlignment="1">
      <alignment horizontal="center" vertical="top" wrapText="1"/>
    </xf>
    <xf numFmtId="0" fontId="12" fillId="34" borderId="17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2" fontId="10" fillId="34" borderId="20" xfId="0" applyNumberFormat="1" applyFont="1" applyFill="1" applyBorder="1" applyAlignment="1">
      <alignment horizontal="center" vertical="top" wrapText="1"/>
    </xf>
    <xf numFmtId="0" fontId="10" fillId="36" borderId="17" xfId="0" applyFont="1" applyFill="1" applyBorder="1" applyAlignment="1">
      <alignment horizontal="center" vertical="top" wrapText="1"/>
    </xf>
    <xf numFmtId="0" fontId="10" fillId="18" borderId="10" xfId="0" applyFont="1" applyFill="1" applyBorder="1" applyAlignment="1">
      <alignment horizontal="center"/>
    </xf>
    <xf numFmtId="2" fontId="10" fillId="18" borderId="10" xfId="0" applyNumberFormat="1" applyFont="1" applyFill="1" applyBorder="1" applyAlignment="1">
      <alignment horizontal="center" vertical="top" wrapText="1"/>
    </xf>
    <xf numFmtId="0" fontId="10" fillId="18" borderId="10" xfId="0" applyFont="1" applyFill="1" applyBorder="1" applyAlignment="1">
      <alignment horizontal="center" vertical="top" wrapText="1"/>
    </xf>
    <xf numFmtId="2" fontId="7" fillId="33" borderId="20" xfId="0" applyNumberFormat="1" applyFont="1" applyFill="1" applyBorder="1" applyAlignment="1">
      <alignment horizontal="center" vertical="top" wrapText="1"/>
    </xf>
    <xf numFmtId="4" fontId="10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33" borderId="12" xfId="0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2" fontId="14" fillId="33" borderId="17" xfId="0" applyNumberFormat="1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4" fontId="14" fillId="33" borderId="17" xfId="0" applyNumberFormat="1" applyFont="1" applyFill="1" applyBorder="1" applyAlignment="1">
      <alignment horizontal="center" vertical="top" wrapText="1"/>
    </xf>
    <xf numFmtId="2" fontId="14" fillId="33" borderId="18" xfId="0" applyNumberFormat="1" applyFont="1" applyFill="1" applyBorder="1" applyAlignment="1">
      <alignment horizontal="center" vertical="top" wrapText="1"/>
    </xf>
    <xf numFmtId="4" fontId="14" fillId="33" borderId="18" xfId="0" applyNumberFormat="1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2" fontId="16" fillId="33" borderId="19" xfId="0" applyNumberFormat="1" applyFont="1" applyFill="1" applyBorder="1" applyAlignment="1">
      <alignment horizontal="center" vertical="top" wrapText="1"/>
    </xf>
    <xf numFmtId="2" fontId="17" fillId="33" borderId="11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2" fontId="16" fillId="33" borderId="20" xfId="0" applyNumberFormat="1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2" fontId="14" fillId="33" borderId="11" xfId="0" applyNumberFormat="1" applyFont="1" applyFill="1" applyBorder="1" applyAlignment="1">
      <alignment horizontal="center" vertical="top" wrapText="1"/>
    </xf>
    <xf numFmtId="4" fontId="14" fillId="33" borderId="11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2" fontId="14" fillId="33" borderId="11" xfId="0" applyNumberFormat="1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14" fillId="33" borderId="2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14" fillId="33" borderId="28" xfId="0" applyFont="1" applyFill="1" applyBorder="1" applyAlignment="1">
      <alignment horizontal="center"/>
    </xf>
    <xf numFmtId="0" fontId="14" fillId="33" borderId="30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2" fontId="17" fillId="33" borderId="33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4" fillId="33" borderId="34" xfId="0" applyFont="1" applyFill="1" applyBorder="1" applyAlignment="1">
      <alignment horizontal="center" vertical="top" wrapText="1"/>
    </xf>
    <xf numFmtId="0" fontId="15" fillId="33" borderId="34" xfId="0" applyFont="1" applyFill="1" applyBorder="1" applyAlignment="1">
      <alignment horizontal="center" vertical="top" wrapText="1"/>
    </xf>
    <xf numFmtId="2" fontId="16" fillId="33" borderId="21" xfId="0" applyNumberFormat="1" applyFont="1" applyFill="1" applyBorder="1" applyAlignment="1">
      <alignment horizontal="center" vertical="top" wrapText="1"/>
    </xf>
    <xf numFmtId="2" fontId="17" fillId="33" borderId="25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/>
    </xf>
    <xf numFmtId="2" fontId="15" fillId="33" borderId="11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 vertical="top" wrapText="1"/>
    </xf>
    <xf numFmtId="49" fontId="14" fillId="33" borderId="13" xfId="0" applyNumberFormat="1" applyFont="1" applyFill="1" applyBorder="1" applyAlignment="1">
      <alignment horizontal="center"/>
    </xf>
    <xf numFmtId="4" fontId="14" fillId="33" borderId="11" xfId="0" applyNumberFormat="1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vertical="top" wrapText="1"/>
    </xf>
    <xf numFmtId="2" fontId="16" fillId="33" borderId="11" xfId="0" applyNumberFormat="1" applyFont="1" applyFill="1" applyBorder="1" applyAlignment="1">
      <alignment horizontal="center"/>
    </xf>
    <xf numFmtId="2" fontId="16" fillId="33" borderId="18" xfId="0" applyNumberFormat="1" applyFont="1" applyFill="1" applyBorder="1" applyAlignment="1">
      <alignment horizontal="center"/>
    </xf>
    <xf numFmtId="2" fontId="16" fillId="33" borderId="3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33" borderId="1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3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35" xfId="0" applyFont="1" applyBorder="1" applyAlignment="1">
      <alignment horizontal="center" vertical="center" textRotation="180" wrapText="1"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textRotation="90"/>
    </xf>
    <xf numFmtId="0" fontId="6" fillId="0" borderId="35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180" wrapText="1"/>
    </xf>
    <xf numFmtId="0" fontId="7" fillId="0" borderId="10" xfId="0" applyFont="1" applyBorder="1" applyAlignment="1">
      <alignment horizontal="center" vertical="center" textRotation="180" wrapText="1"/>
    </xf>
    <xf numFmtId="0" fontId="7" fillId="0" borderId="34" xfId="0" applyFont="1" applyBorder="1" applyAlignment="1">
      <alignment horizontal="center" vertical="center" textRotation="180" wrapText="1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33" borderId="21" xfId="0" applyFont="1" applyFill="1" applyBorder="1" applyAlignment="1">
      <alignment horizontal="center" vertical="center" textRotation="180" wrapText="1"/>
    </xf>
    <xf numFmtId="0" fontId="7" fillId="33" borderId="39" xfId="0" applyFont="1" applyFill="1" applyBorder="1" applyAlignment="1">
      <alignment horizontal="center" vertical="center" textRotation="180" wrapText="1"/>
    </xf>
    <xf numFmtId="0" fontId="7" fillId="33" borderId="30" xfId="0" applyFont="1" applyFill="1" applyBorder="1" applyAlignment="1">
      <alignment horizontal="center" vertical="center" textRotation="180" wrapText="1"/>
    </xf>
    <xf numFmtId="0" fontId="7" fillId="33" borderId="25" xfId="0" applyFont="1" applyFill="1" applyBorder="1" applyAlignment="1">
      <alignment horizontal="center" vertical="center" textRotation="180" wrapText="1"/>
    </xf>
    <xf numFmtId="0" fontId="7" fillId="33" borderId="35" xfId="0" applyFont="1" applyFill="1" applyBorder="1" applyAlignment="1">
      <alignment horizontal="center" vertical="center" textRotation="180" wrapText="1"/>
    </xf>
    <xf numFmtId="0" fontId="7" fillId="33" borderId="33" xfId="0" applyFont="1" applyFill="1" applyBorder="1" applyAlignment="1">
      <alignment horizontal="center" vertical="center" textRotation="180" wrapText="1"/>
    </xf>
    <xf numFmtId="0" fontId="7" fillId="0" borderId="37" xfId="0" applyFont="1" applyBorder="1" applyAlignment="1">
      <alignment horizontal="center" vertical="center" textRotation="180" wrapText="1"/>
    </xf>
    <xf numFmtId="0" fontId="9" fillId="0" borderId="21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textRotation="180" wrapText="1"/>
    </xf>
    <xf numFmtId="0" fontId="7" fillId="0" borderId="33" xfId="0" applyFont="1" applyBorder="1" applyAlignment="1">
      <alignment horizontal="center" vertical="center" textRotation="180" wrapText="1"/>
    </xf>
    <xf numFmtId="0" fontId="8" fillId="0" borderId="21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textRotation="180" wrapText="1"/>
    </xf>
    <xf numFmtId="0" fontId="7" fillId="0" borderId="42" xfId="0" applyFont="1" applyBorder="1" applyAlignment="1">
      <alignment horizontal="center" vertical="center" textRotation="180" wrapText="1"/>
    </xf>
    <xf numFmtId="0" fontId="9" fillId="0" borderId="17" xfId="0" applyFont="1" applyBorder="1" applyAlignment="1">
      <alignment horizontal="center" vertical="top" textRotation="180" wrapText="1"/>
    </xf>
    <xf numFmtId="0" fontId="9" fillId="0" borderId="10" xfId="0" applyFont="1" applyBorder="1" applyAlignment="1">
      <alignment horizontal="center" vertical="top" textRotation="180" wrapText="1"/>
    </xf>
    <xf numFmtId="0" fontId="9" fillId="0" borderId="42" xfId="0" applyFont="1" applyBorder="1" applyAlignment="1">
      <alignment horizontal="center" vertical="top" textRotation="180" wrapText="1"/>
    </xf>
    <xf numFmtId="0" fontId="10" fillId="33" borderId="0" xfId="0" applyFont="1" applyFill="1" applyAlignment="1">
      <alignment horizontal="left"/>
    </xf>
    <xf numFmtId="0" fontId="7" fillId="0" borderId="35" xfId="0" applyFont="1" applyBorder="1" applyAlignment="1">
      <alignment vertical="center" textRotation="180" wrapText="1"/>
    </xf>
    <xf numFmtId="0" fontId="7" fillId="0" borderId="33" xfId="0" applyFont="1" applyBorder="1" applyAlignment="1">
      <alignment vertical="center" textRotation="180" wrapText="1"/>
    </xf>
    <xf numFmtId="0" fontId="6" fillId="0" borderId="33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vertical="center" textRotation="180" wrapText="1"/>
    </xf>
    <xf numFmtId="0" fontId="7" fillId="0" borderId="39" xfId="0" applyFont="1" applyBorder="1" applyAlignment="1">
      <alignment horizontal="center" vertical="center" textRotation="180" wrapText="1"/>
    </xf>
    <xf numFmtId="0" fontId="3" fillId="33" borderId="0" xfId="0" applyFont="1" applyFill="1" applyAlignment="1">
      <alignment horizontal="left"/>
    </xf>
    <xf numFmtId="0" fontId="16" fillId="0" borderId="35" xfId="0" applyFont="1" applyBorder="1" applyAlignment="1">
      <alignment horizontal="center" vertical="center" textRotation="180" wrapText="1"/>
    </xf>
    <xf numFmtId="0" fontId="16" fillId="0" borderId="37" xfId="0" applyFont="1" applyBorder="1" applyAlignment="1">
      <alignment horizontal="center" vertical="center" textRotation="180" wrapText="1"/>
    </xf>
    <xf numFmtId="0" fontId="16" fillId="0" borderId="33" xfId="0" applyFont="1" applyBorder="1" applyAlignment="1">
      <alignment horizontal="center" vertical="center" textRotation="180" wrapText="1"/>
    </xf>
    <xf numFmtId="0" fontId="16" fillId="0" borderId="18" xfId="0" applyFont="1" applyBorder="1" applyAlignment="1">
      <alignment horizontal="center" vertical="center" textRotation="180" wrapText="1"/>
    </xf>
    <xf numFmtId="0" fontId="16" fillId="0" borderId="10" xfId="0" applyFont="1" applyBorder="1" applyAlignment="1">
      <alignment horizontal="center" vertical="center" textRotation="180" wrapText="1"/>
    </xf>
    <xf numFmtId="0" fontId="16" fillId="0" borderId="34" xfId="0" applyFont="1" applyBorder="1" applyAlignment="1">
      <alignment horizontal="center" vertical="center" textRotation="180" wrapText="1"/>
    </xf>
    <xf numFmtId="0" fontId="16" fillId="0" borderId="35" xfId="0" applyFont="1" applyBorder="1" applyAlignment="1">
      <alignment vertical="center" textRotation="180" wrapText="1"/>
    </xf>
    <xf numFmtId="0" fontId="16" fillId="0" borderId="33" xfId="0" applyFont="1" applyBorder="1" applyAlignment="1">
      <alignment vertical="center" textRotation="180" wrapText="1"/>
    </xf>
    <xf numFmtId="0" fontId="16" fillId="0" borderId="17" xfId="0" applyFont="1" applyBorder="1" applyAlignment="1">
      <alignment horizontal="center" vertical="center" textRotation="180" wrapText="1"/>
    </xf>
    <xf numFmtId="0" fontId="16" fillId="0" borderId="42" xfId="0" applyFont="1" applyBorder="1" applyAlignment="1">
      <alignment horizontal="center" vertical="center" textRotation="180" wrapText="1"/>
    </xf>
    <xf numFmtId="0" fontId="2" fillId="0" borderId="35" xfId="0" applyFont="1" applyBorder="1" applyAlignment="1">
      <alignment horizontal="center" textRotation="90"/>
    </xf>
    <xf numFmtId="0" fontId="2" fillId="0" borderId="33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 vertical="center" textRotation="180" wrapText="1"/>
    </xf>
    <xf numFmtId="0" fontId="16" fillId="0" borderId="39" xfId="0" applyFont="1" applyBorder="1" applyAlignment="1">
      <alignment horizontal="center" vertical="center" textRotation="180" wrapText="1"/>
    </xf>
    <xf numFmtId="0" fontId="2" fillId="0" borderId="25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16" fillId="33" borderId="21" xfId="0" applyFont="1" applyFill="1" applyBorder="1" applyAlignment="1">
      <alignment horizontal="center" vertical="center" textRotation="180" wrapText="1"/>
    </xf>
    <xf numFmtId="0" fontId="16" fillId="33" borderId="39" xfId="0" applyFont="1" applyFill="1" applyBorder="1" applyAlignment="1">
      <alignment horizontal="center" vertical="center" textRotation="180" wrapText="1"/>
    </xf>
    <xf numFmtId="0" fontId="16" fillId="33" borderId="30" xfId="0" applyFont="1" applyFill="1" applyBorder="1" applyAlignment="1">
      <alignment horizontal="center" vertical="center" textRotation="180" wrapText="1"/>
    </xf>
    <xf numFmtId="0" fontId="16" fillId="33" borderId="25" xfId="0" applyFont="1" applyFill="1" applyBorder="1" applyAlignment="1">
      <alignment horizontal="center" vertical="center" textRotation="180" wrapText="1"/>
    </xf>
    <xf numFmtId="0" fontId="16" fillId="33" borderId="35" xfId="0" applyFont="1" applyFill="1" applyBorder="1" applyAlignment="1">
      <alignment horizontal="center" vertical="center" textRotation="180" wrapText="1"/>
    </xf>
    <xf numFmtId="0" fontId="16" fillId="33" borderId="33" xfId="0" applyFont="1" applyFill="1" applyBorder="1" applyAlignment="1">
      <alignment horizontal="center" vertical="center" textRotation="180" wrapText="1"/>
    </xf>
    <xf numFmtId="0" fontId="16" fillId="0" borderId="25" xfId="0" applyFont="1" applyBorder="1" applyAlignment="1">
      <alignment horizontal="center" vertical="center" textRotation="180" wrapText="1"/>
    </xf>
    <xf numFmtId="0" fontId="8" fillId="0" borderId="0" xfId="0" applyFont="1" applyAlignment="1">
      <alignment horizontal="center"/>
    </xf>
    <xf numFmtId="0" fontId="2" fillId="0" borderId="25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zoomScalePageLayoutView="0" workbookViewId="0" topLeftCell="O24">
      <selection activeCell="A5" sqref="A5:AH82"/>
    </sheetView>
  </sheetViews>
  <sheetFormatPr defaultColWidth="9.140625" defaultRowHeight="12.75"/>
  <cols>
    <col min="1" max="1" width="15.7109375" style="0" customWidth="1"/>
    <col min="2" max="2" width="5.57421875" style="0" customWidth="1"/>
    <col min="3" max="4" width="5.00390625" style="0" customWidth="1"/>
    <col min="5" max="5" width="9.140625" style="0" customWidth="1"/>
    <col min="6" max="6" width="4.57421875" style="0" customWidth="1"/>
    <col min="7" max="7" width="5.140625" style="0" customWidth="1"/>
    <col min="8" max="8" width="14.7109375" style="0" customWidth="1"/>
    <col min="9" max="9" width="6.7109375" style="0" customWidth="1"/>
    <col min="10" max="10" width="6.421875" style="0" customWidth="1"/>
    <col min="11" max="12" width="6.28125" style="0" customWidth="1"/>
    <col min="13" max="13" width="15.7109375" style="0" customWidth="1"/>
    <col min="14" max="14" width="6.28125" style="0" customWidth="1"/>
    <col min="15" max="15" width="6.7109375" style="0" customWidth="1"/>
    <col min="16" max="17" width="9.00390625" style="0" customWidth="1"/>
    <col min="18" max="18" width="7.8515625" style="0" customWidth="1"/>
    <col min="19" max="19" width="6.421875" style="0" customWidth="1"/>
    <col min="20" max="20" width="6.7109375" style="0" customWidth="1"/>
    <col min="21" max="21" width="8.00390625" style="0" customWidth="1"/>
    <col min="22" max="22" width="6.140625" style="0" customWidth="1"/>
    <col min="23" max="23" width="6.7109375" style="0" customWidth="1"/>
    <col min="24" max="24" width="5.7109375" style="0" customWidth="1"/>
    <col min="25" max="25" width="8.140625" style="0" customWidth="1"/>
    <col min="26" max="26" width="6.57421875" style="0" customWidth="1"/>
    <col min="27" max="27" width="7.421875" style="0" customWidth="1"/>
    <col min="28" max="28" width="6.28125" style="0" customWidth="1"/>
    <col min="29" max="29" width="9.28125" style="0" customWidth="1"/>
    <col min="30" max="30" width="9.57421875" style="0" customWidth="1"/>
    <col min="31" max="31" width="8.8515625" style="0" customWidth="1"/>
    <col min="32" max="32" width="9.140625" style="0" customWidth="1"/>
    <col min="33" max="33" width="10.7109375" style="0" customWidth="1"/>
    <col min="34" max="34" width="10.28125" style="0" customWidth="1"/>
  </cols>
  <sheetData>
    <row r="1" spans="5:6" ht="12.75">
      <c r="E1" s="1"/>
      <c r="F1" s="1"/>
    </row>
    <row r="5" spans="1:34" ht="22.5">
      <c r="A5" s="150" t="s">
        <v>44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</row>
    <row r="6" spans="1:34" ht="22.5">
      <c r="A6" s="150" t="s">
        <v>52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ht="18.75">
      <c r="A7" s="149" t="s">
        <v>61</v>
      </c>
      <c r="B7" s="149"/>
      <c r="C7" s="149"/>
      <c r="D7" s="149"/>
      <c r="E7" s="149"/>
      <c r="F7" s="149"/>
      <c r="G7" s="149"/>
      <c r="H7" s="149"/>
      <c r="I7" s="1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8.75">
      <c r="A8" s="149" t="s">
        <v>58</v>
      </c>
      <c r="B8" s="149"/>
      <c r="C8" s="149"/>
      <c r="D8" s="149"/>
      <c r="E8" s="149"/>
      <c r="F8" s="149"/>
      <c r="G8" s="149"/>
      <c r="H8" s="149"/>
      <c r="I8" s="149"/>
      <c r="J8" s="14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8.75">
      <c r="A9" s="149" t="s">
        <v>59</v>
      </c>
      <c r="B9" s="149"/>
      <c r="C9" s="149"/>
      <c r="D9" s="149"/>
      <c r="E9" s="149"/>
      <c r="F9" s="149"/>
      <c r="G9" s="149"/>
      <c r="H9" s="14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3.25">
      <c r="A10" s="149" t="s">
        <v>55</v>
      </c>
      <c r="B10" s="149"/>
      <c r="C10" s="149"/>
      <c r="D10" s="149"/>
      <c r="E10" s="149"/>
      <c r="F10" s="149"/>
      <c r="G10" s="149"/>
      <c r="H10" s="14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52"/>
      <c r="AF10" s="152"/>
      <c r="AG10" s="152"/>
      <c r="AH10" s="152"/>
    </row>
    <row r="11" spans="1:34" ht="23.25" customHeight="1">
      <c r="A11" s="149" t="s">
        <v>60</v>
      </c>
      <c r="B11" s="149"/>
      <c r="C11" s="149"/>
      <c r="D11" s="149"/>
      <c r="E11" s="149"/>
      <c r="F11" s="149"/>
      <c r="G11" s="149"/>
      <c r="H11" s="14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1" t="s">
        <v>46</v>
      </c>
      <c r="AE11" s="151"/>
      <c r="AF11" s="151"/>
      <c r="AG11" s="151"/>
      <c r="AH11" s="151"/>
    </row>
    <row r="12" spans="1:34" ht="23.25" customHeight="1">
      <c r="A12" s="149" t="s">
        <v>56</v>
      </c>
      <c r="B12" s="149"/>
      <c r="C12" s="149"/>
      <c r="D12" s="149"/>
      <c r="E12" s="149"/>
      <c r="F12" s="149"/>
      <c r="G12" s="149"/>
      <c r="H12" s="14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3.25" customHeight="1">
      <c r="A13" s="149" t="s">
        <v>57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5:34" ht="15" thickBot="1">
      <c r="E14" s="1"/>
      <c r="F14" s="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2"/>
    </row>
    <row r="15" spans="1:34" ht="58.5" customHeight="1">
      <c r="A15" s="153" t="s">
        <v>7</v>
      </c>
      <c r="B15" s="156" t="s">
        <v>42</v>
      </c>
      <c r="C15" s="162"/>
      <c r="D15" s="159" t="s">
        <v>0</v>
      </c>
      <c r="E15" s="156" t="s">
        <v>43</v>
      </c>
      <c r="F15" s="156" t="s">
        <v>9</v>
      </c>
      <c r="G15" s="164" t="s">
        <v>10</v>
      </c>
      <c r="H15" s="188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90"/>
      <c r="AF15" s="173" t="s">
        <v>47</v>
      </c>
      <c r="AG15" s="176" t="s">
        <v>48</v>
      </c>
      <c r="AH15" s="176" t="s">
        <v>49</v>
      </c>
    </row>
    <row r="16" spans="1:34" ht="13.5" customHeight="1" thickBot="1">
      <c r="A16" s="154"/>
      <c r="B16" s="157"/>
      <c r="C16" s="163"/>
      <c r="D16" s="160"/>
      <c r="E16" s="157"/>
      <c r="F16" s="157"/>
      <c r="G16" s="165"/>
      <c r="H16" s="191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3"/>
      <c r="AF16" s="174"/>
      <c r="AG16" s="177"/>
      <c r="AH16" s="177"/>
    </row>
    <row r="17" spans="1:34" ht="78.75" customHeight="1">
      <c r="A17" s="154"/>
      <c r="B17" s="157"/>
      <c r="C17" s="163" t="s">
        <v>41</v>
      </c>
      <c r="D17" s="160"/>
      <c r="E17" s="157"/>
      <c r="F17" s="157"/>
      <c r="G17" s="166"/>
      <c r="H17" s="148" t="s">
        <v>12</v>
      </c>
      <c r="I17" s="148" t="s">
        <v>13</v>
      </c>
      <c r="J17" s="148" t="s">
        <v>14</v>
      </c>
      <c r="K17" s="203" t="s">
        <v>29</v>
      </c>
      <c r="L17" s="204" t="s">
        <v>31</v>
      </c>
      <c r="M17" s="148" t="s">
        <v>30</v>
      </c>
      <c r="N17" s="148" t="s">
        <v>15</v>
      </c>
      <c r="O17" s="148" t="s">
        <v>32</v>
      </c>
      <c r="P17" s="148" t="s">
        <v>36</v>
      </c>
      <c r="Q17" s="148" t="s">
        <v>37</v>
      </c>
      <c r="R17" s="168" t="s">
        <v>35</v>
      </c>
      <c r="S17" s="168" t="s">
        <v>16</v>
      </c>
      <c r="T17" s="148" t="s">
        <v>17</v>
      </c>
      <c r="U17" s="200" t="s">
        <v>39</v>
      </c>
      <c r="V17" s="180" t="s">
        <v>33</v>
      </c>
      <c r="W17" s="181"/>
      <c r="X17" s="181"/>
      <c r="Y17" s="182"/>
      <c r="Z17" s="148" t="s">
        <v>18</v>
      </c>
      <c r="AA17" s="148" t="s">
        <v>19</v>
      </c>
      <c r="AB17" s="148" t="s">
        <v>20</v>
      </c>
      <c r="AC17" s="148" t="s">
        <v>38</v>
      </c>
      <c r="AD17" s="148" t="s">
        <v>27</v>
      </c>
      <c r="AE17" s="148" t="s">
        <v>40</v>
      </c>
      <c r="AF17" s="174"/>
      <c r="AG17" s="177"/>
      <c r="AH17" s="177"/>
    </row>
    <row r="18" spans="1:34" ht="19.5" customHeight="1" thickBot="1">
      <c r="A18" s="154"/>
      <c r="B18" s="157"/>
      <c r="C18" s="163"/>
      <c r="D18" s="160"/>
      <c r="E18" s="157"/>
      <c r="F18" s="157"/>
      <c r="G18" s="166"/>
      <c r="H18" s="148"/>
      <c r="I18" s="148"/>
      <c r="J18" s="148"/>
      <c r="K18" s="203"/>
      <c r="L18" s="204"/>
      <c r="M18" s="148"/>
      <c r="N18" s="148"/>
      <c r="O18" s="148"/>
      <c r="P18" s="148"/>
      <c r="Q18" s="148"/>
      <c r="R18" s="169"/>
      <c r="S18" s="169"/>
      <c r="T18" s="148"/>
      <c r="U18" s="200"/>
      <c r="V18" s="183"/>
      <c r="W18" s="184"/>
      <c r="X18" s="184"/>
      <c r="Y18" s="185"/>
      <c r="Z18" s="148"/>
      <c r="AA18" s="148"/>
      <c r="AB18" s="148"/>
      <c r="AC18" s="148"/>
      <c r="AD18" s="148"/>
      <c r="AE18" s="148"/>
      <c r="AF18" s="174"/>
      <c r="AG18" s="177"/>
      <c r="AH18" s="177"/>
    </row>
    <row r="19" spans="1:34" ht="156" customHeight="1">
      <c r="A19" s="154"/>
      <c r="B19" s="157"/>
      <c r="C19" s="163"/>
      <c r="D19" s="160"/>
      <c r="E19" s="157"/>
      <c r="F19" s="157"/>
      <c r="G19" s="166"/>
      <c r="H19" s="148"/>
      <c r="I19" s="148"/>
      <c r="J19" s="148"/>
      <c r="K19" s="203"/>
      <c r="L19" s="204"/>
      <c r="M19" s="148"/>
      <c r="N19" s="148"/>
      <c r="O19" s="148"/>
      <c r="P19" s="148"/>
      <c r="Q19" s="148"/>
      <c r="R19" s="169"/>
      <c r="S19" s="169"/>
      <c r="T19" s="148"/>
      <c r="U19" s="200"/>
      <c r="V19" s="196" t="s">
        <v>26</v>
      </c>
      <c r="W19" s="194" t="s">
        <v>21</v>
      </c>
      <c r="X19" s="194" t="s">
        <v>22</v>
      </c>
      <c r="Y19" s="186" t="s">
        <v>34</v>
      </c>
      <c r="Z19" s="179"/>
      <c r="AA19" s="148"/>
      <c r="AB19" s="148"/>
      <c r="AC19" s="148"/>
      <c r="AD19" s="148"/>
      <c r="AE19" s="148"/>
      <c r="AF19" s="174"/>
      <c r="AG19" s="177"/>
      <c r="AH19" s="177"/>
    </row>
    <row r="20" spans="1:34" ht="12.75" customHeight="1">
      <c r="A20" s="154"/>
      <c r="B20" s="157"/>
      <c r="C20" s="163"/>
      <c r="D20" s="160"/>
      <c r="E20" s="157"/>
      <c r="F20" s="157"/>
      <c r="G20" s="166"/>
      <c r="H20" s="148"/>
      <c r="I20" s="148"/>
      <c r="J20" s="148"/>
      <c r="K20" s="203"/>
      <c r="L20" s="204"/>
      <c r="M20" s="148"/>
      <c r="N20" s="148"/>
      <c r="O20" s="148"/>
      <c r="P20" s="148"/>
      <c r="Q20" s="148"/>
      <c r="R20" s="169"/>
      <c r="S20" s="169"/>
      <c r="T20" s="148"/>
      <c r="U20" s="200"/>
      <c r="V20" s="197"/>
      <c r="W20" s="169"/>
      <c r="X20" s="169"/>
      <c r="Y20" s="148"/>
      <c r="Z20" s="179"/>
      <c r="AA20" s="148"/>
      <c r="AB20" s="148"/>
      <c r="AC20" s="148"/>
      <c r="AD20" s="148"/>
      <c r="AE20" s="148"/>
      <c r="AF20" s="174"/>
      <c r="AG20" s="177"/>
      <c r="AH20" s="177"/>
    </row>
    <row r="21" spans="1:34" ht="12.75" customHeight="1">
      <c r="A21" s="154"/>
      <c r="B21" s="157"/>
      <c r="C21" s="163"/>
      <c r="D21" s="160"/>
      <c r="E21" s="157"/>
      <c r="F21" s="157"/>
      <c r="G21" s="166"/>
      <c r="H21" s="148"/>
      <c r="I21" s="148"/>
      <c r="J21" s="148"/>
      <c r="K21" s="203"/>
      <c r="L21" s="204"/>
      <c r="M21" s="148"/>
      <c r="N21" s="148"/>
      <c r="O21" s="148"/>
      <c r="P21" s="148"/>
      <c r="Q21" s="148"/>
      <c r="R21" s="169"/>
      <c r="S21" s="169"/>
      <c r="T21" s="148"/>
      <c r="U21" s="200"/>
      <c r="V21" s="197"/>
      <c r="W21" s="169"/>
      <c r="X21" s="169"/>
      <c r="Y21" s="148"/>
      <c r="Z21" s="179"/>
      <c r="AA21" s="148"/>
      <c r="AB21" s="148"/>
      <c r="AC21" s="148"/>
      <c r="AD21" s="148"/>
      <c r="AE21" s="148"/>
      <c r="AF21" s="174"/>
      <c r="AG21" s="177"/>
      <c r="AH21" s="177"/>
    </row>
    <row r="22" spans="1:34" ht="12.75" customHeight="1">
      <c r="A22" s="154"/>
      <c r="B22" s="157"/>
      <c r="C22" s="163"/>
      <c r="D22" s="160"/>
      <c r="E22" s="157"/>
      <c r="F22" s="157"/>
      <c r="G22" s="166"/>
      <c r="H22" s="148"/>
      <c r="I22" s="148"/>
      <c r="J22" s="148"/>
      <c r="K22" s="203"/>
      <c r="L22" s="204"/>
      <c r="M22" s="148"/>
      <c r="N22" s="148"/>
      <c r="O22" s="148"/>
      <c r="P22" s="148"/>
      <c r="Q22" s="148"/>
      <c r="R22" s="169"/>
      <c r="S22" s="169"/>
      <c r="T22" s="148"/>
      <c r="U22" s="200"/>
      <c r="V22" s="197"/>
      <c r="W22" s="169"/>
      <c r="X22" s="169"/>
      <c r="Y22" s="148"/>
      <c r="Z22" s="179"/>
      <c r="AA22" s="148"/>
      <c r="AB22" s="148"/>
      <c r="AC22" s="148"/>
      <c r="AD22" s="148"/>
      <c r="AE22" s="148"/>
      <c r="AF22" s="174"/>
      <c r="AG22" s="177"/>
      <c r="AH22" s="177"/>
    </row>
    <row r="23" spans="1:34" ht="12.75" customHeight="1">
      <c r="A23" s="154"/>
      <c r="B23" s="157"/>
      <c r="C23" s="163"/>
      <c r="D23" s="160"/>
      <c r="E23" s="157"/>
      <c r="F23" s="157"/>
      <c r="G23" s="166"/>
      <c r="H23" s="148"/>
      <c r="I23" s="148"/>
      <c r="J23" s="148"/>
      <c r="K23" s="203"/>
      <c r="L23" s="204"/>
      <c r="M23" s="148"/>
      <c r="N23" s="148"/>
      <c r="O23" s="148"/>
      <c r="P23" s="148"/>
      <c r="Q23" s="148"/>
      <c r="R23" s="169"/>
      <c r="S23" s="169"/>
      <c r="T23" s="148"/>
      <c r="U23" s="200"/>
      <c r="V23" s="197"/>
      <c r="W23" s="169"/>
      <c r="X23" s="169"/>
      <c r="Y23" s="148"/>
      <c r="Z23" s="179"/>
      <c r="AA23" s="148"/>
      <c r="AB23" s="148"/>
      <c r="AC23" s="148"/>
      <c r="AD23" s="148"/>
      <c r="AE23" s="148"/>
      <c r="AF23" s="174"/>
      <c r="AG23" s="177"/>
      <c r="AH23" s="177"/>
    </row>
    <row r="24" spans="1:34" ht="12.75" customHeight="1">
      <c r="A24" s="154"/>
      <c r="B24" s="157"/>
      <c r="C24" s="163"/>
      <c r="D24" s="160"/>
      <c r="E24" s="157"/>
      <c r="F24" s="157"/>
      <c r="G24" s="166"/>
      <c r="H24" s="148"/>
      <c r="I24" s="148"/>
      <c r="J24" s="148"/>
      <c r="K24" s="203"/>
      <c r="L24" s="204"/>
      <c r="M24" s="148"/>
      <c r="N24" s="148"/>
      <c r="O24" s="148"/>
      <c r="P24" s="148"/>
      <c r="Q24" s="148"/>
      <c r="R24" s="169"/>
      <c r="S24" s="169"/>
      <c r="T24" s="148"/>
      <c r="U24" s="200"/>
      <c r="V24" s="197"/>
      <c r="W24" s="169"/>
      <c r="X24" s="169"/>
      <c r="Y24" s="148"/>
      <c r="Z24" s="179"/>
      <c r="AA24" s="148"/>
      <c r="AB24" s="148"/>
      <c r="AC24" s="148"/>
      <c r="AD24" s="148"/>
      <c r="AE24" s="148"/>
      <c r="AF24" s="174"/>
      <c r="AG24" s="177"/>
      <c r="AH24" s="177"/>
    </row>
    <row r="25" spans="1:34" ht="13.5" customHeight="1" thickBot="1">
      <c r="A25" s="155"/>
      <c r="B25" s="158"/>
      <c r="C25" s="202"/>
      <c r="D25" s="161"/>
      <c r="E25" s="158"/>
      <c r="F25" s="158"/>
      <c r="G25" s="167"/>
      <c r="H25" s="148"/>
      <c r="I25" s="148"/>
      <c r="J25" s="148"/>
      <c r="K25" s="203"/>
      <c r="L25" s="204"/>
      <c r="M25" s="187"/>
      <c r="N25" s="148"/>
      <c r="O25" s="148"/>
      <c r="P25" s="187"/>
      <c r="Q25" s="187"/>
      <c r="R25" s="170"/>
      <c r="S25" s="170"/>
      <c r="T25" s="148"/>
      <c r="U25" s="201"/>
      <c r="V25" s="198"/>
      <c r="W25" s="195"/>
      <c r="X25" s="195"/>
      <c r="Y25" s="187"/>
      <c r="Z25" s="179"/>
      <c r="AA25" s="148"/>
      <c r="AB25" s="148"/>
      <c r="AC25" s="148"/>
      <c r="AD25" s="148"/>
      <c r="AE25" s="148"/>
      <c r="AF25" s="175"/>
      <c r="AG25" s="178"/>
      <c r="AH25" s="178"/>
    </row>
    <row r="26" spans="1:34" ht="16.5" thickBot="1">
      <c r="A26" s="7" t="s">
        <v>1</v>
      </c>
      <c r="B26" s="8">
        <v>45</v>
      </c>
      <c r="C26" s="9">
        <v>1</v>
      </c>
      <c r="D26" s="10"/>
      <c r="E26" s="11">
        <v>125</v>
      </c>
      <c r="F26" s="11" t="s">
        <v>8</v>
      </c>
      <c r="G26" s="12" t="s">
        <v>8</v>
      </c>
      <c r="H26" s="14">
        <v>2.87</v>
      </c>
      <c r="I26" s="15">
        <v>0.74</v>
      </c>
      <c r="J26" s="16">
        <v>0.14</v>
      </c>
      <c r="K26" s="16">
        <v>0.15</v>
      </c>
      <c r="L26" s="16">
        <v>0.65</v>
      </c>
      <c r="M26" s="76">
        <v>2.57</v>
      </c>
      <c r="N26" s="16">
        <v>1.19</v>
      </c>
      <c r="O26" s="17">
        <v>1.06</v>
      </c>
      <c r="P26" s="17">
        <v>3.19</v>
      </c>
      <c r="Q26" s="17">
        <v>1.36</v>
      </c>
      <c r="R26" s="17">
        <v>11.34</v>
      </c>
      <c r="S26" s="16">
        <v>1.33</v>
      </c>
      <c r="T26" s="16">
        <v>1.68</v>
      </c>
      <c r="U26" s="17">
        <v>2.91</v>
      </c>
      <c r="V26" s="18">
        <v>0.55</v>
      </c>
      <c r="W26" s="18"/>
      <c r="X26" s="19">
        <v>0.55</v>
      </c>
      <c r="Y26" s="18">
        <v>0.02</v>
      </c>
      <c r="Z26" s="16"/>
      <c r="AA26" s="15"/>
      <c r="AB26" s="16"/>
      <c r="AC26" s="20">
        <v>0.44</v>
      </c>
      <c r="AD26" s="20">
        <v>0.18</v>
      </c>
      <c r="AE26" s="20"/>
      <c r="AF26" s="21">
        <f>SUM(H26:AE26)</f>
        <v>32.919999999999995</v>
      </c>
      <c r="AG26" s="13">
        <v>5.81</v>
      </c>
      <c r="AH26" s="22">
        <f>AF26+AG26</f>
        <v>38.73</v>
      </c>
    </row>
    <row r="27" spans="1:34" ht="16.5" thickBot="1">
      <c r="A27" s="7" t="s">
        <v>1</v>
      </c>
      <c r="B27" s="8">
        <v>47</v>
      </c>
      <c r="C27" s="10"/>
      <c r="D27" s="10">
        <v>9</v>
      </c>
      <c r="E27" s="11">
        <v>125</v>
      </c>
      <c r="F27" s="11" t="s">
        <v>8</v>
      </c>
      <c r="G27" s="12" t="s">
        <v>8</v>
      </c>
      <c r="H27" s="14">
        <v>2.87</v>
      </c>
      <c r="I27" s="15">
        <v>0.74</v>
      </c>
      <c r="J27" s="16">
        <v>0.14</v>
      </c>
      <c r="K27" s="16">
        <v>0.15</v>
      </c>
      <c r="L27" s="16">
        <v>0.65</v>
      </c>
      <c r="M27" s="76">
        <v>2.57</v>
      </c>
      <c r="N27" s="16">
        <v>1.19</v>
      </c>
      <c r="O27" s="17">
        <v>1.06</v>
      </c>
      <c r="P27" s="17">
        <v>3.19</v>
      </c>
      <c r="Q27" s="17">
        <v>1.36</v>
      </c>
      <c r="R27" s="17">
        <v>11.34</v>
      </c>
      <c r="S27" s="16">
        <v>1.33</v>
      </c>
      <c r="T27" s="16">
        <v>1.68</v>
      </c>
      <c r="U27" s="17">
        <v>2.91</v>
      </c>
      <c r="V27" s="18">
        <v>0.55</v>
      </c>
      <c r="W27" s="18"/>
      <c r="X27" s="18">
        <v>0.55</v>
      </c>
      <c r="Y27" s="18">
        <v>0.02</v>
      </c>
      <c r="Z27" s="23"/>
      <c r="AA27" s="23"/>
      <c r="AB27" s="23"/>
      <c r="AC27" s="20">
        <v>0.44</v>
      </c>
      <c r="AD27" s="20">
        <v>0.18</v>
      </c>
      <c r="AE27" s="3"/>
      <c r="AF27" s="25">
        <f>SUM(H27:AE27)</f>
        <v>32.919999999999995</v>
      </c>
      <c r="AG27" s="13">
        <v>5.81</v>
      </c>
      <c r="AH27" s="22">
        <f aca="true" t="shared" si="0" ref="AH27:AH76">AF27+AG27</f>
        <v>38.73</v>
      </c>
    </row>
    <row r="28" spans="1:34" ht="16.5" thickBot="1">
      <c r="A28" s="7" t="s">
        <v>1</v>
      </c>
      <c r="B28" s="8">
        <v>47</v>
      </c>
      <c r="C28" s="10">
        <v>1</v>
      </c>
      <c r="D28" s="10">
        <v>9</v>
      </c>
      <c r="E28" s="11">
        <v>125</v>
      </c>
      <c r="F28" s="11" t="s">
        <v>8</v>
      </c>
      <c r="G28" s="12" t="s">
        <v>8</v>
      </c>
      <c r="H28" s="14">
        <v>2.87</v>
      </c>
      <c r="I28" s="15">
        <v>0.74</v>
      </c>
      <c r="J28" s="16">
        <v>0.14</v>
      </c>
      <c r="K28" s="16">
        <v>0.15</v>
      </c>
      <c r="L28" s="16">
        <v>0.65</v>
      </c>
      <c r="M28" s="76">
        <v>2.57</v>
      </c>
      <c r="N28" s="16">
        <v>1.19</v>
      </c>
      <c r="O28" s="17">
        <v>1.06</v>
      </c>
      <c r="P28" s="17">
        <v>3.19</v>
      </c>
      <c r="Q28" s="17">
        <v>1.36</v>
      </c>
      <c r="R28" s="17">
        <v>11.34</v>
      </c>
      <c r="S28" s="16">
        <v>1.33</v>
      </c>
      <c r="T28" s="16">
        <v>1.68</v>
      </c>
      <c r="U28" s="17">
        <v>2.91</v>
      </c>
      <c r="V28" s="18">
        <v>0.55</v>
      </c>
      <c r="W28" s="18"/>
      <c r="X28" s="19"/>
      <c r="Y28" s="23">
        <v>0.02</v>
      </c>
      <c r="Z28" s="23"/>
      <c r="AA28" s="23"/>
      <c r="AB28" s="23"/>
      <c r="AC28" s="20">
        <v>0.44</v>
      </c>
      <c r="AD28" s="20">
        <v>0.18</v>
      </c>
      <c r="AE28" s="3"/>
      <c r="AF28" s="25">
        <f aca="true" t="shared" si="1" ref="AF28:AF57">SUM(H28:AE28)</f>
        <v>32.37</v>
      </c>
      <c r="AG28" s="13">
        <v>5.81</v>
      </c>
      <c r="AH28" s="22">
        <f t="shared" si="0"/>
        <v>38.18</v>
      </c>
    </row>
    <row r="29" spans="1:34" ht="16.5" thickBot="1">
      <c r="A29" s="7" t="s">
        <v>1</v>
      </c>
      <c r="B29" s="8">
        <v>49</v>
      </c>
      <c r="C29" s="10"/>
      <c r="D29" s="10">
        <v>9</v>
      </c>
      <c r="E29" s="11">
        <v>125</v>
      </c>
      <c r="F29" s="11" t="s">
        <v>8</v>
      </c>
      <c r="G29" s="12" t="s">
        <v>8</v>
      </c>
      <c r="H29" s="14">
        <v>2.87</v>
      </c>
      <c r="I29" s="15">
        <v>0.74</v>
      </c>
      <c r="J29" s="16">
        <v>0.14</v>
      </c>
      <c r="K29" s="16">
        <v>0.15</v>
      </c>
      <c r="L29" s="16">
        <v>0.65</v>
      </c>
      <c r="M29" s="76">
        <v>2.57</v>
      </c>
      <c r="N29" s="16">
        <v>1.19</v>
      </c>
      <c r="O29" s="17">
        <v>1.06</v>
      </c>
      <c r="P29" s="17">
        <v>3.19</v>
      </c>
      <c r="Q29" s="17">
        <v>1.36</v>
      </c>
      <c r="R29" s="17">
        <v>11.34</v>
      </c>
      <c r="S29" s="16">
        <v>1.33</v>
      </c>
      <c r="T29" s="16">
        <v>1.68</v>
      </c>
      <c r="U29" s="17">
        <v>2.91</v>
      </c>
      <c r="V29" s="18">
        <v>0.55</v>
      </c>
      <c r="W29" s="23">
        <v>0.17</v>
      </c>
      <c r="X29" s="24">
        <v>0.55</v>
      </c>
      <c r="Y29" s="23">
        <v>0.02</v>
      </c>
      <c r="Z29" s="23"/>
      <c r="AA29" s="23"/>
      <c r="AB29" s="23"/>
      <c r="AC29" s="20">
        <v>0.44</v>
      </c>
      <c r="AD29" s="20">
        <v>0.18</v>
      </c>
      <c r="AE29" s="3"/>
      <c r="AF29" s="25">
        <f>SUM(H29:AE29)</f>
        <v>33.089999999999996</v>
      </c>
      <c r="AG29" s="13">
        <v>5.81</v>
      </c>
      <c r="AH29" s="22">
        <f t="shared" si="0"/>
        <v>38.9</v>
      </c>
    </row>
    <row r="30" spans="1:34" ht="16.5" thickBot="1">
      <c r="A30" s="7" t="s">
        <v>1</v>
      </c>
      <c r="B30" s="8">
        <v>49</v>
      </c>
      <c r="C30" s="10">
        <v>1</v>
      </c>
      <c r="D30" s="10">
        <v>9</v>
      </c>
      <c r="E30" s="11">
        <v>125</v>
      </c>
      <c r="F30" s="11" t="s">
        <v>8</v>
      </c>
      <c r="G30" s="12" t="s">
        <v>8</v>
      </c>
      <c r="H30" s="14">
        <v>2.87</v>
      </c>
      <c r="I30" s="15">
        <v>0.74</v>
      </c>
      <c r="J30" s="16">
        <v>0.14</v>
      </c>
      <c r="K30" s="16">
        <v>0.15</v>
      </c>
      <c r="L30" s="16">
        <v>0.65</v>
      </c>
      <c r="M30" s="76">
        <v>2.57</v>
      </c>
      <c r="N30" s="16">
        <v>1.19</v>
      </c>
      <c r="O30" s="17">
        <v>1.06</v>
      </c>
      <c r="P30" s="17">
        <v>3.19</v>
      </c>
      <c r="Q30" s="17">
        <v>1.36</v>
      </c>
      <c r="R30" s="17">
        <v>11.34</v>
      </c>
      <c r="S30" s="16">
        <v>1.33</v>
      </c>
      <c r="T30" s="16">
        <v>1.68</v>
      </c>
      <c r="U30" s="17">
        <v>2.91</v>
      </c>
      <c r="V30" s="18">
        <v>0.55</v>
      </c>
      <c r="W30" s="23">
        <v>0.17</v>
      </c>
      <c r="X30" s="24">
        <v>0.55</v>
      </c>
      <c r="Y30" s="23">
        <v>0.02</v>
      </c>
      <c r="Z30" s="23"/>
      <c r="AA30" s="23"/>
      <c r="AB30" s="23"/>
      <c r="AC30" s="20">
        <v>0.44</v>
      </c>
      <c r="AD30" s="20">
        <v>0.18</v>
      </c>
      <c r="AE30" s="3"/>
      <c r="AF30" s="25">
        <f>SUM(H30:AE30)</f>
        <v>33.089999999999996</v>
      </c>
      <c r="AG30" s="13">
        <v>5.81</v>
      </c>
      <c r="AH30" s="22">
        <f t="shared" si="0"/>
        <v>38.9</v>
      </c>
    </row>
    <row r="31" spans="1:34" ht="16.5" thickBot="1">
      <c r="A31" s="7" t="s">
        <v>2</v>
      </c>
      <c r="B31" s="8">
        <v>35</v>
      </c>
      <c r="C31" s="10"/>
      <c r="D31" s="10">
        <v>5</v>
      </c>
      <c r="E31" s="11">
        <v>164</v>
      </c>
      <c r="F31" s="11"/>
      <c r="G31" s="12" t="s">
        <v>8</v>
      </c>
      <c r="H31" s="77">
        <v>2.68</v>
      </c>
      <c r="I31" s="78">
        <v>1.17</v>
      </c>
      <c r="J31" s="79">
        <v>0.21</v>
      </c>
      <c r="K31" s="79">
        <v>0.15</v>
      </c>
      <c r="L31" s="79">
        <v>0.57</v>
      </c>
      <c r="M31" s="23">
        <v>1.99</v>
      </c>
      <c r="N31" s="23">
        <v>1.13</v>
      </c>
      <c r="O31" s="17">
        <v>1.06</v>
      </c>
      <c r="P31" s="23">
        <v>4.07</v>
      </c>
      <c r="Q31" s="24">
        <v>1.4</v>
      </c>
      <c r="R31" s="23">
        <v>7.58</v>
      </c>
      <c r="S31" s="23">
        <v>1.72</v>
      </c>
      <c r="T31" s="24">
        <v>1.68</v>
      </c>
      <c r="U31" s="17">
        <v>2.91</v>
      </c>
      <c r="V31" s="23">
        <v>0.66</v>
      </c>
      <c r="W31" s="27">
        <v>0.2</v>
      </c>
      <c r="X31" s="24">
        <v>0.58</v>
      </c>
      <c r="Y31" s="23">
        <v>0.02</v>
      </c>
      <c r="Z31" s="23"/>
      <c r="AA31" s="23"/>
      <c r="AB31" s="23"/>
      <c r="AC31" s="20">
        <v>0.44</v>
      </c>
      <c r="AD31" s="20">
        <v>0.18</v>
      </c>
      <c r="AE31" s="3"/>
      <c r="AF31" s="25">
        <f>SUM(H31:AE31)</f>
        <v>30.4</v>
      </c>
      <c r="AG31" s="13"/>
      <c r="AH31" s="22">
        <f t="shared" si="0"/>
        <v>30.4</v>
      </c>
    </row>
    <row r="32" spans="1:34" ht="16.5" thickBot="1">
      <c r="A32" s="7" t="s">
        <v>2</v>
      </c>
      <c r="B32" s="8">
        <v>35</v>
      </c>
      <c r="C32" s="10">
        <v>1</v>
      </c>
      <c r="D32" s="10">
        <v>5</v>
      </c>
      <c r="E32" s="10">
        <v>467</v>
      </c>
      <c r="F32" s="10"/>
      <c r="G32" s="28"/>
      <c r="H32" s="66">
        <v>3.09</v>
      </c>
      <c r="I32" s="67">
        <v>1.07</v>
      </c>
      <c r="J32" s="68">
        <v>0.2</v>
      </c>
      <c r="K32" s="69">
        <v>0.15</v>
      </c>
      <c r="L32" s="23">
        <v>0.76</v>
      </c>
      <c r="M32" s="23">
        <v>2.73</v>
      </c>
      <c r="N32" s="23">
        <v>1.12</v>
      </c>
      <c r="O32" s="17">
        <v>1.06</v>
      </c>
      <c r="P32" s="24">
        <v>4.9</v>
      </c>
      <c r="Q32" s="24">
        <v>1.71</v>
      </c>
      <c r="R32" s="24">
        <v>6.54</v>
      </c>
      <c r="S32" s="68"/>
      <c r="T32" s="68">
        <v>1.68</v>
      </c>
      <c r="U32" s="71">
        <v>2.91</v>
      </c>
      <c r="V32" s="72">
        <v>0.74</v>
      </c>
      <c r="W32" s="67">
        <v>0.25</v>
      </c>
      <c r="X32" s="68">
        <v>0.74</v>
      </c>
      <c r="Y32" s="69">
        <v>0.02</v>
      </c>
      <c r="Z32" s="23"/>
      <c r="AA32" s="23"/>
      <c r="AB32" s="23"/>
      <c r="AC32" s="20">
        <v>0.44</v>
      </c>
      <c r="AD32" s="20">
        <v>0.18</v>
      </c>
      <c r="AE32" s="3"/>
      <c r="AF32" s="25">
        <f t="shared" si="1"/>
        <v>30.29</v>
      </c>
      <c r="AG32" s="13"/>
      <c r="AH32" s="22">
        <f t="shared" si="0"/>
        <v>30.29</v>
      </c>
    </row>
    <row r="33" spans="1:34" ht="16.5" thickBot="1">
      <c r="A33" s="7" t="s">
        <v>2</v>
      </c>
      <c r="B33" s="8">
        <v>35</v>
      </c>
      <c r="C33" s="10">
        <v>2</v>
      </c>
      <c r="D33" s="10">
        <v>5</v>
      </c>
      <c r="E33" s="10">
        <v>467</v>
      </c>
      <c r="F33" s="10"/>
      <c r="G33" s="28"/>
      <c r="H33" s="66">
        <v>3.09</v>
      </c>
      <c r="I33" s="67">
        <v>1.07</v>
      </c>
      <c r="J33" s="68">
        <v>0.2</v>
      </c>
      <c r="K33" s="69">
        <v>0.15</v>
      </c>
      <c r="L33" s="23">
        <v>0.76</v>
      </c>
      <c r="M33" s="23">
        <v>2.73</v>
      </c>
      <c r="N33" s="23">
        <v>1.12</v>
      </c>
      <c r="O33" s="17">
        <v>1.06</v>
      </c>
      <c r="P33" s="24">
        <v>4.9</v>
      </c>
      <c r="Q33" s="24">
        <v>1.71</v>
      </c>
      <c r="R33" s="24">
        <v>6.54</v>
      </c>
      <c r="S33" s="68"/>
      <c r="T33" s="68">
        <v>1.68</v>
      </c>
      <c r="U33" s="71">
        <v>2.91</v>
      </c>
      <c r="V33" s="72">
        <v>0.74</v>
      </c>
      <c r="W33" s="67">
        <v>0.25</v>
      </c>
      <c r="X33" s="68">
        <v>0.74</v>
      </c>
      <c r="Y33" s="69">
        <v>0.02</v>
      </c>
      <c r="Z33" s="23"/>
      <c r="AA33" s="23"/>
      <c r="AB33" s="23"/>
      <c r="AC33" s="20">
        <v>0.44</v>
      </c>
      <c r="AD33" s="20">
        <v>0.18</v>
      </c>
      <c r="AE33" s="3"/>
      <c r="AF33" s="25">
        <f t="shared" si="1"/>
        <v>30.29</v>
      </c>
      <c r="AG33" s="13"/>
      <c r="AH33" s="22">
        <f t="shared" si="0"/>
        <v>30.29</v>
      </c>
    </row>
    <row r="34" spans="1:34" ht="16.5" thickBot="1">
      <c r="A34" s="7" t="s">
        <v>2</v>
      </c>
      <c r="B34" s="8">
        <v>35</v>
      </c>
      <c r="C34" s="10">
        <v>3</v>
      </c>
      <c r="D34" s="10">
        <v>5</v>
      </c>
      <c r="E34" s="10">
        <v>467</v>
      </c>
      <c r="F34" s="10"/>
      <c r="G34" s="28"/>
      <c r="H34" s="66">
        <v>3.09</v>
      </c>
      <c r="I34" s="67">
        <v>1.07</v>
      </c>
      <c r="J34" s="68">
        <v>0.2</v>
      </c>
      <c r="K34" s="69">
        <v>0.15</v>
      </c>
      <c r="L34" s="23">
        <v>0.76</v>
      </c>
      <c r="M34" s="23">
        <v>2.73</v>
      </c>
      <c r="N34" s="23">
        <v>1.12</v>
      </c>
      <c r="O34" s="17">
        <v>1.06</v>
      </c>
      <c r="P34" s="24">
        <v>4.9</v>
      </c>
      <c r="Q34" s="24">
        <v>1.71</v>
      </c>
      <c r="R34" s="24">
        <v>6.54</v>
      </c>
      <c r="S34" s="68"/>
      <c r="T34" s="68">
        <v>1.68</v>
      </c>
      <c r="U34" s="71">
        <v>2.91</v>
      </c>
      <c r="V34" s="72">
        <v>0.74</v>
      </c>
      <c r="W34" s="67">
        <v>0.25</v>
      </c>
      <c r="X34" s="68">
        <v>0.74</v>
      </c>
      <c r="Y34" s="69">
        <v>0.02</v>
      </c>
      <c r="Z34" s="23"/>
      <c r="AA34" s="23"/>
      <c r="AB34" s="23"/>
      <c r="AC34" s="3">
        <v>0.44</v>
      </c>
      <c r="AD34" s="20">
        <v>0.18</v>
      </c>
      <c r="AE34" s="3"/>
      <c r="AF34" s="25">
        <f t="shared" si="1"/>
        <v>30.29</v>
      </c>
      <c r="AG34" s="13"/>
      <c r="AH34" s="22">
        <f t="shared" si="0"/>
        <v>30.29</v>
      </c>
    </row>
    <row r="35" spans="1:34" ht="16.5" thickBot="1">
      <c r="A35" s="7" t="s">
        <v>2</v>
      </c>
      <c r="B35" s="8">
        <v>37</v>
      </c>
      <c r="C35" s="29"/>
      <c r="D35" s="10">
        <v>5</v>
      </c>
      <c r="E35" s="11">
        <v>164</v>
      </c>
      <c r="F35" s="11"/>
      <c r="G35" s="12" t="s">
        <v>8</v>
      </c>
      <c r="H35" s="77">
        <v>2.68</v>
      </c>
      <c r="I35" s="78">
        <v>1.17</v>
      </c>
      <c r="J35" s="79">
        <v>0.21</v>
      </c>
      <c r="K35" s="79">
        <v>0.15</v>
      </c>
      <c r="L35" s="79">
        <v>0.57</v>
      </c>
      <c r="M35" s="23">
        <v>1.99</v>
      </c>
      <c r="N35" s="23">
        <v>1.13</v>
      </c>
      <c r="O35" s="17">
        <v>1.06</v>
      </c>
      <c r="P35" s="23">
        <v>4.07</v>
      </c>
      <c r="Q35" s="24">
        <v>1.4</v>
      </c>
      <c r="R35" s="23">
        <v>7.58</v>
      </c>
      <c r="S35" s="23">
        <v>1.72</v>
      </c>
      <c r="T35" s="24">
        <v>1.68</v>
      </c>
      <c r="U35" s="17">
        <v>2.91</v>
      </c>
      <c r="V35" s="23">
        <v>0.66</v>
      </c>
      <c r="W35" s="27">
        <v>0.2</v>
      </c>
      <c r="X35" s="24">
        <v>0.58</v>
      </c>
      <c r="Y35" s="23">
        <v>0.02</v>
      </c>
      <c r="Z35" s="23"/>
      <c r="AA35" s="23">
        <v>0.77</v>
      </c>
      <c r="AB35" s="23"/>
      <c r="AC35" s="20">
        <v>0.44</v>
      </c>
      <c r="AD35" s="20">
        <v>0.18</v>
      </c>
      <c r="AE35" s="3"/>
      <c r="AF35" s="25">
        <f>SUM(H35:AE35)</f>
        <v>31.169999999999998</v>
      </c>
      <c r="AG35" s="13"/>
      <c r="AH35" s="22">
        <f>AF35+AG35</f>
        <v>31.169999999999998</v>
      </c>
    </row>
    <row r="36" spans="1:34" ht="16.5" thickBot="1">
      <c r="A36" s="7" t="s">
        <v>2</v>
      </c>
      <c r="B36" s="8">
        <v>37</v>
      </c>
      <c r="C36" s="10">
        <v>1</v>
      </c>
      <c r="D36" s="10">
        <v>5</v>
      </c>
      <c r="E36" s="10">
        <v>467</v>
      </c>
      <c r="F36" s="11"/>
      <c r="G36" s="12"/>
      <c r="H36" s="66">
        <v>3.09</v>
      </c>
      <c r="I36" s="67">
        <v>1.07</v>
      </c>
      <c r="J36" s="68">
        <v>0.2</v>
      </c>
      <c r="K36" s="69">
        <v>0.15</v>
      </c>
      <c r="L36" s="23">
        <v>0.76</v>
      </c>
      <c r="M36" s="23">
        <v>2.73</v>
      </c>
      <c r="N36" s="23">
        <v>1.12</v>
      </c>
      <c r="O36" s="17">
        <v>1.06</v>
      </c>
      <c r="P36" s="24">
        <v>4.9</v>
      </c>
      <c r="Q36" s="24">
        <v>1.71</v>
      </c>
      <c r="R36" s="24">
        <v>6.54</v>
      </c>
      <c r="S36" s="68"/>
      <c r="T36" s="68">
        <v>1.68</v>
      </c>
      <c r="U36" s="71">
        <v>2.91</v>
      </c>
      <c r="V36" s="72">
        <v>0.74</v>
      </c>
      <c r="W36" s="67"/>
      <c r="X36" s="68">
        <v>0.74</v>
      </c>
      <c r="Y36" s="69">
        <v>0.02</v>
      </c>
      <c r="Z36" s="23"/>
      <c r="AA36" s="23"/>
      <c r="AB36" s="23"/>
      <c r="AC36" s="20">
        <v>0.44</v>
      </c>
      <c r="AD36" s="20">
        <v>0.18</v>
      </c>
      <c r="AE36" s="3"/>
      <c r="AF36" s="25">
        <f t="shared" si="1"/>
        <v>30.04</v>
      </c>
      <c r="AG36" s="13"/>
      <c r="AH36" s="22">
        <f t="shared" si="0"/>
        <v>30.04</v>
      </c>
    </row>
    <row r="37" spans="1:34" ht="16.5" thickBot="1">
      <c r="A37" s="7" t="s">
        <v>2</v>
      </c>
      <c r="B37" s="8">
        <v>37</v>
      </c>
      <c r="C37" s="10">
        <v>2</v>
      </c>
      <c r="D37" s="10">
        <v>5</v>
      </c>
      <c r="E37" s="10">
        <v>467</v>
      </c>
      <c r="F37" s="11"/>
      <c r="G37" s="12"/>
      <c r="H37" s="66">
        <v>3.09</v>
      </c>
      <c r="I37" s="67">
        <v>1.07</v>
      </c>
      <c r="J37" s="68">
        <v>0.2</v>
      </c>
      <c r="K37" s="69">
        <v>0.15</v>
      </c>
      <c r="L37" s="23">
        <v>0.76</v>
      </c>
      <c r="M37" s="23">
        <v>2.73</v>
      </c>
      <c r="N37" s="23">
        <v>1.12</v>
      </c>
      <c r="O37" s="17">
        <v>1.06</v>
      </c>
      <c r="P37" s="24">
        <v>4.9</v>
      </c>
      <c r="Q37" s="24">
        <v>1.71</v>
      </c>
      <c r="R37" s="24">
        <v>6.54</v>
      </c>
      <c r="S37" s="68"/>
      <c r="T37" s="68">
        <v>1.68</v>
      </c>
      <c r="U37" s="71">
        <v>2.91</v>
      </c>
      <c r="V37" s="72">
        <v>0.74</v>
      </c>
      <c r="W37" s="67">
        <v>0.25</v>
      </c>
      <c r="X37" s="68">
        <v>0.74</v>
      </c>
      <c r="Y37" s="69">
        <v>0.02</v>
      </c>
      <c r="Z37" s="23"/>
      <c r="AA37" s="23"/>
      <c r="AB37" s="23"/>
      <c r="AC37" s="20">
        <v>0.44</v>
      </c>
      <c r="AD37" s="20">
        <v>0.18</v>
      </c>
      <c r="AE37" s="3"/>
      <c r="AF37" s="25">
        <f t="shared" si="1"/>
        <v>30.29</v>
      </c>
      <c r="AG37" s="13"/>
      <c r="AH37" s="22">
        <f t="shared" si="0"/>
        <v>30.29</v>
      </c>
    </row>
    <row r="38" spans="1:34" ht="16.5" thickBot="1">
      <c r="A38" s="7" t="s">
        <v>2</v>
      </c>
      <c r="B38" s="8">
        <v>39</v>
      </c>
      <c r="C38" s="29"/>
      <c r="D38" s="10">
        <v>9</v>
      </c>
      <c r="E38" s="11" t="s">
        <v>45</v>
      </c>
      <c r="F38" s="11" t="s">
        <v>8</v>
      </c>
      <c r="G38" s="12" t="s">
        <v>8</v>
      </c>
      <c r="H38" s="54">
        <v>5.39</v>
      </c>
      <c r="I38" s="55">
        <v>0.78</v>
      </c>
      <c r="J38" s="6">
        <v>0.12</v>
      </c>
      <c r="K38" s="23">
        <v>0.15</v>
      </c>
      <c r="L38" s="56">
        <v>0.53</v>
      </c>
      <c r="M38" s="56">
        <v>1.86</v>
      </c>
      <c r="N38" s="56">
        <v>1.12</v>
      </c>
      <c r="O38" s="17">
        <v>1.06</v>
      </c>
      <c r="P38" s="6">
        <v>2.5</v>
      </c>
      <c r="Q38" s="56">
        <v>1.12</v>
      </c>
      <c r="R38" s="56">
        <v>6.48</v>
      </c>
      <c r="S38" s="56">
        <v>1.26</v>
      </c>
      <c r="T38" s="24">
        <v>1.68</v>
      </c>
      <c r="U38" s="17">
        <v>2.91</v>
      </c>
      <c r="V38" s="70">
        <v>0.66</v>
      </c>
      <c r="W38" s="57">
        <v>0.17</v>
      </c>
      <c r="X38" s="6">
        <v>0.54</v>
      </c>
      <c r="Y38" s="56">
        <v>0.02</v>
      </c>
      <c r="Z38" s="23"/>
      <c r="AA38" s="23"/>
      <c r="AB38" s="23"/>
      <c r="AC38" s="20">
        <v>0.44</v>
      </c>
      <c r="AD38" s="20">
        <v>0.18</v>
      </c>
      <c r="AE38" s="3"/>
      <c r="AF38" s="25">
        <f t="shared" si="1"/>
        <v>28.970000000000002</v>
      </c>
      <c r="AG38" s="13">
        <v>5.81</v>
      </c>
      <c r="AH38" s="22">
        <f t="shared" si="0"/>
        <v>34.78</v>
      </c>
    </row>
    <row r="39" spans="1:34" ht="16.5" thickBot="1">
      <c r="A39" s="7" t="s">
        <v>3</v>
      </c>
      <c r="B39" s="8">
        <v>18</v>
      </c>
      <c r="C39" s="29"/>
      <c r="D39" s="10">
        <v>5</v>
      </c>
      <c r="E39" s="10">
        <v>467</v>
      </c>
      <c r="F39" s="11"/>
      <c r="G39" s="12"/>
      <c r="H39" s="66">
        <v>3.09</v>
      </c>
      <c r="I39" s="67">
        <v>1.07</v>
      </c>
      <c r="J39" s="68">
        <v>0.2</v>
      </c>
      <c r="K39" s="69">
        <v>0.15</v>
      </c>
      <c r="L39" s="23">
        <v>0.76</v>
      </c>
      <c r="M39" s="23">
        <v>2.73</v>
      </c>
      <c r="N39" s="23">
        <v>1.12</v>
      </c>
      <c r="O39" s="17">
        <v>1.06</v>
      </c>
      <c r="P39" s="24">
        <v>4.9</v>
      </c>
      <c r="Q39" s="24">
        <v>1.71</v>
      </c>
      <c r="R39" s="24">
        <v>6.54</v>
      </c>
      <c r="S39" s="68"/>
      <c r="T39" s="68">
        <v>1.68</v>
      </c>
      <c r="U39" s="71">
        <v>2.91</v>
      </c>
      <c r="V39" s="72">
        <v>0.74</v>
      </c>
      <c r="W39" s="67">
        <v>0.25</v>
      </c>
      <c r="X39" s="68">
        <v>0.74</v>
      </c>
      <c r="Y39" s="69">
        <v>0.02</v>
      </c>
      <c r="Z39" s="23"/>
      <c r="AA39" s="23"/>
      <c r="AB39" s="23"/>
      <c r="AC39" s="20">
        <v>0.44</v>
      </c>
      <c r="AD39" s="20">
        <v>0.18</v>
      </c>
      <c r="AE39" s="3"/>
      <c r="AF39" s="25">
        <f>SUM(H39:AE39)</f>
        <v>30.29</v>
      </c>
      <c r="AG39" s="13"/>
      <c r="AH39" s="22">
        <f t="shared" si="0"/>
        <v>30.29</v>
      </c>
    </row>
    <row r="40" spans="1:34" ht="16.5" thickBot="1">
      <c r="A40" s="7" t="s">
        <v>3</v>
      </c>
      <c r="B40" s="8">
        <v>20</v>
      </c>
      <c r="C40" s="29"/>
      <c r="D40" s="10">
        <v>5</v>
      </c>
      <c r="E40" s="11">
        <v>164</v>
      </c>
      <c r="F40" s="11"/>
      <c r="G40" s="12" t="s">
        <v>8</v>
      </c>
      <c r="H40" s="77">
        <v>2.68</v>
      </c>
      <c r="I40" s="78">
        <v>1.17</v>
      </c>
      <c r="J40" s="79">
        <v>0.21</v>
      </c>
      <c r="K40" s="79">
        <v>0.15</v>
      </c>
      <c r="L40" s="79">
        <v>0.57</v>
      </c>
      <c r="M40" s="23">
        <v>1.99</v>
      </c>
      <c r="N40" s="23">
        <v>1.13</v>
      </c>
      <c r="O40" s="17">
        <v>1.06</v>
      </c>
      <c r="P40" s="23">
        <v>4.07</v>
      </c>
      <c r="Q40" s="24">
        <v>1.4</v>
      </c>
      <c r="R40" s="23">
        <v>7.58</v>
      </c>
      <c r="S40" s="23">
        <v>1.72</v>
      </c>
      <c r="T40" s="24">
        <v>1.68</v>
      </c>
      <c r="U40" s="17">
        <v>2.91</v>
      </c>
      <c r="V40" s="23">
        <v>0.66</v>
      </c>
      <c r="W40" s="27">
        <v>0.2</v>
      </c>
      <c r="X40" s="24">
        <v>0.58</v>
      </c>
      <c r="Y40" s="23">
        <v>0.02</v>
      </c>
      <c r="Z40" s="23"/>
      <c r="AA40" s="23"/>
      <c r="AB40" s="23"/>
      <c r="AC40" s="20">
        <v>0.44</v>
      </c>
      <c r="AD40" s="20">
        <v>0.18</v>
      </c>
      <c r="AE40" s="3"/>
      <c r="AF40" s="25">
        <f t="shared" si="1"/>
        <v>30.4</v>
      </c>
      <c r="AG40" s="13"/>
      <c r="AH40" s="22">
        <f t="shared" si="0"/>
        <v>30.4</v>
      </c>
    </row>
    <row r="41" spans="1:34" ht="16.5" thickBot="1">
      <c r="A41" s="7" t="s">
        <v>3</v>
      </c>
      <c r="B41" s="8">
        <v>22</v>
      </c>
      <c r="C41" s="29"/>
      <c r="D41" s="10">
        <v>5</v>
      </c>
      <c r="E41" s="11">
        <v>164</v>
      </c>
      <c r="F41" s="11"/>
      <c r="G41" s="12" t="s">
        <v>8</v>
      </c>
      <c r="H41" s="77">
        <v>2.68</v>
      </c>
      <c r="I41" s="78">
        <v>1.17</v>
      </c>
      <c r="J41" s="79">
        <v>0.21</v>
      </c>
      <c r="K41" s="79">
        <v>0.15</v>
      </c>
      <c r="L41" s="79">
        <v>0.57</v>
      </c>
      <c r="M41" s="23">
        <v>1.99</v>
      </c>
      <c r="N41" s="23">
        <v>1.13</v>
      </c>
      <c r="O41" s="17">
        <v>1.06</v>
      </c>
      <c r="P41" s="23">
        <v>4.07</v>
      </c>
      <c r="Q41" s="24">
        <v>1.4</v>
      </c>
      <c r="R41" s="23">
        <v>7.58</v>
      </c>
      <c r="S41" s="23">
        <v>1.72</v>
      </c>
      <c r="T41" s="24">
        <v>1.68</v>
      </c>
      <c r="U41" s="17">
        <v>2.91</v>
      </c>
      <c r="V41" s="23">
        <v>0.66</v>
      </c>
      <c r="W41" s="27">
        <v>0.2</v>
      </c>
      <c r="X41" s="24">
        <v>0.58</v>
      </c>
      <c r="Y41" s="23">
        <v>0.02</v>
      </c>
      <c r="Z41" s="23"/>
      <c r="AA41" s="23"/>
      <c r="AB41" s="23"/>
      <c r="AC41" s="20">
        <v>0.44</v>
      </c>
      <c r="AD41" s="20">
        <v>0.18</v>
      </c>
      <c r="AE41" s="3"/>
      <c r="AF41" s="25">
        <f t="shared" si="1"/>
        <v>30.4</v>
      </c>
      <c r="AG41" s="13"/>
      <c r="AH41" s="22">
        <f t="shared" si="0"/>
        <v>30.4</v>
      </c>
    </row>
    <row r="42" spans="1:34" ht="16.5" thickBot="1">
      <c r="A42" s="7" t="s">
        <v>3</v>
      </c>
      <c r="B42" s="8">
        <v>24</v>
      </c>
      <c r="C42" s="29"/>
      <c r="D42" s="10">
        <v>5</v>
      </c>
      <c r="E42" s="10">
        <v>467</v>
      </c>
      <c r="F42" s="11"/>
      <c r="G42" s="12"/>
      <c r="H42" s="66">
        <v>3.09</v>
      </c>
      <c r="I42" s="67">
        <v>1.07</v>
      </c>
      <c r="J42" s="68">
        <v>0.2</v>
      </c>
      <c r="K42" s="69">
        <v>0.15</v>
      </c>
      <c r="L42" s="23">
        <v>0.76</v>
      </c>
      <c r="M42" s="23">
        <v>2.73</v>
      </c>
      <c r="N42" s="23">
        <v>1.12</v>
      </c>
      <c r="O42" s="17">
        <v>1.06</v>
      </c>
      <c r="P42" s="24">
        <v>4.9</v>
      </c>
      <c r="Q42" s="24">
        <v>1.71</v>
      </c>
      <c r="R42" s="24">
        <v>6.54</v>
      </c>
      <c r="S42" s="68"/>
      <c r="T42" s="68">
        <v>1.68</v>
      </c>
      <c r="U42" s="71">
        <v>2.91</v>
      </c>
      <c r="V42" s="72">
        <v>0.74</v>
      </c>
      <c r="W42" s="67"/>
      <c r="X42" s="68">
        <v>0.74</v>
      </c>
      <c r="Y42" s="69">
        <v>0.02</v>
      </c>
      <c r="Z42" s="23"/>
      <c r="AA42" s="23"/>
      <c r="AB42" s="23"/>
      <c r="AC42" s="20">
        <v>0.44</v>
      </c>
      <c r="AD42" s="20">
        <v>0.18</v>
      </c>
      <c r="AE42" s="3"/>
      <c r="AF42" s="25">
        <f t="shared" si="1"/>
        <v>30.04</v>
      </c>
      <c r="AG42" s="13"/>
      <c r="AH42" s="22">
        <f t="shared" si="0"/>
        <v>30.04</v>
      </c>
    </row>
    <row r="43" spans="1:34" ht="16.5" thickBot="1">
      <c r="A43" s="7" t="s">
        <v>3</v>
      </c>
      <c r="B43" s="8">
        <v>26</v>
      </c>
      <c r="C43" s="29"/>
      <c r="D43" s="10">
        <v>5</v>
      </c>
      <c r="E43" s="10">
        <v>467</v>
      </c>
      <c r="F43" s="11"/>
      <c r="G43" s="12"/>
      <c r="H43" s="66">
        <v>3.09</v>
      </c>
      <c r="I43" s="67">
        <v>1.07</v>
      </c>
      <c r="J43" s="68">
        <v>0.2</v>
      </c>
      <c r="K43" s="69">
        <v>0.15</v>
      </c>
      <c r="L43" s="23">
        <v>0.76</v>
      </c>
      <c r="M43" s="23">
        <v>2.73</v>
      </c>
      <c r="N43" s="23">
        <v>1.12</v>
      </c>
      <c r="O43" s="17">
        <v>1.06</v>
      </c>
      <c r="P43" s="24">
        <v>4.9</v>
      </c>
      <c r="Q43" s="24">
        <v>1.71</v>
      </c>
      <c r="R43" s="24">
        <v>6.54</v>
      </c>
      <c r="S43" s="68"/>
      <c r="T43" s="68">
        <v>1.68</v>
      </c>
      <c r="U43" s="71">
        <v>2.91</v>
      </c>
      <c r="V43" s="72">
        <v>0.74</v>
      </c>
      <c r="W43" s="67"/>
      <c r="X43" s="68">
        <v>0.74</v>
      </c>
      <c r="Y43" s="69">
        <v>0.02</v>
      </c>
      <c r="Z43" s="23"/>
      <c r="AA43" s="23"/>
      <c r="AB43" s="23"/>
      <c r="AC43" s="20">
        <v>0.44</v>
      </c>
      <c r="AD43" s="20">
        <v>0.18</v>
      </c>
      <c r="AE43" s="3"/>
      <c r="AF43" s="25">
        <f>SUM(H43:AE43)</f>
        <v>30.04</v>
      </c>
      <c r="AG43" s="13"/>
      <c r="AH43" s="22">
        <f t="shared" si="0"/>
        <v>30.04</v>
      </c>
    </row>
    <row r="44" spans="1:34" ht="16.5" thickBot="1">
      <c r="A44" s="7" t="s">
        <v>3</v>
      </c>
      <c r="B44" s="8">
        <v>26</v>
      </c>
      <c r="C44" s="10">
        <v>1</v>
      </c>
      <c r="D44" s="10">
        <v>9</v>
      </c>
      <c r="E44" s="11">
        <v>164</v>
      </c>
      <c r="F44" s="11" t="s">
        <v>8</v>
      </c>
      <c r="G44" s="12" t="s">
        <v>8</v>
      </c>
      <c r="H44" s="77">
        <v>2.71</v>
      </c>
      <c r="I44" s="78">
        <v>0.67</v>
      </c>
      <c r="J44" s="79">
        <v>0.13</v>
      </c>
      <c r="K44" s="79">
        <v>0.15</v>
      </c>
      <c r="L44" s="79">
        <v>0.54</v>
      </c>
      <c r="M44" s="23">
        <v>2.05</v>
      </c>
      <c r="N44" s="23">
        <v>1.13</v>
      </c>
      <c r="O44" s="17">
        <v>1.06</v>
      </c>
      <c r="P44" s="23">
        <v>3.15</v>
      </c>
      <c r="Q44" s="24">
        <v>1.07</v>
      </c>
      <c r="R44" s="23">
        <v>6.31</v>
      </c>
      <c r="S44" s="23">
        <v>1.38</v>
      </c>
      <c r="T44" s="24">
        <v>1.68</v>
      </c>
      <c r="U44" s="17">
        <v>2.91</v>
      </c>
      <c r="V44" s="23">
        <v>0.53</v>
      </c>
      <c r="W44" s="27">
        <v>0</v>
      </c>
      <c r="X44" s="24">
        <v>0.38</v>
      </c>
      <c r="Y44" s="23">
        <v>0.02</v>
      </c>
      <c r="Z44" s="23"/>
      <c r="AA44" s="23"/>
      <c r="AB44" s="23"/>
      <c r="AC44" s="20">
        <v>0.44</v>
      </c>
      <c r="AD44" s="20">
        <v>0.18</v>
      </c>
      <c r="AE44" s="3"/>
      <c r="AF44" s="25">
        <f t="shared" si="1"/>
        <v>26.49</v>
      </c>
      <c r="AG44" s="13">
        <v>5.81</v>
      </c>
      <c r="AH44" s="22">
        <f t="shared" si="0"/>
        <v>32.3</v>
      </c>
    </row>
    <row r="45" spans="1:34" ht="16.5" thickBot="1">
      <c r="A45" s="7" t="s">
        <v>3</v>
      </c>
      <c r="B45" s="8">
        <v>28</v>
      </c>
      <c r="C45" s="29"/>
      <c r="D45" s="10">
        <v>5</v>
      </c>
      <c r="E45" s="10">
        <v>467</v>
      </c>
      <c r="F45" s="10"/>
      <c r="G45" s="28"/>
      <c r="H45" s="66">
        <v>3.09</v>
      </c>
      <c r="I45" s="67">
        <v>1.07</v>
      </c>
      <c r="J45" s="68">
        <v>0.2</v>
      </c>
      <c r="K45" s="69">
        <v>0.15</v>
      </c>
      <c r="L45" s="23">
        <v>0.76</v>
      </c>
      <c r="M45" s="23">
        <v>2.73</v>
      </c>
      <c r="N45" s="23">
        <v>1.12</v>
      </c>
      <c r="O45" s="17">
        <v>1.06</v>
      </c>
      <c r="P45" s="24">
        <v>4.9</v>
      </c>
      <c r="Q45" s="24">
        <v>1.71</v>
      </c>
      <c r="R45" s="24">
        <v>6.54</v>
      </c>
      <c r="S45" s="68"/>
      <c r="T45" s="68">
        <v>1.68</v>
      </c>
      <c r="U45" s="71">
        <v>2.91</v>
      </c>
      <c r="V45" s="72">
        <v>0.74</v>
      </c>
      <c r="W45" s="67">
        <v>0.25</v>
      </c>
      <c r="X45" s="68">
        <v>0.74</v>
      </c>
      <c r="Y45" s="69">
        <v>0.02</v>
      </c>
      <c r="Z45" s="23"/>
      <c r="AA45" s="23"/>
      <c r="AB45" s="23"/>
      <c r="AC45" s="20">
        <v>0.44</v>
      </c>
      <c r="AD45" s="20">
        <v>0.18</v>
      </c>
      <c r="AE45" s="3"/>
      <c r="AF45" s="25">
        <f t="shared" si="1"/>
        <v>30.29</v>
      </c>
      <c r="AG45" s="13"/>
      <c r="AH45" s="22">
        <f t="shared" si="0"/>
        <v>30.29</v>
      </c>
    </row>
    <row r="46" spans="1:34" ht="16.5" thickBot="1">
      <c r="A46" s="7" t="s">
        <v>3</v>
      </c>
      <c r="B46" s="8">
        <v>30</v>
      </c>
      <c r="C46" s="29"/>
      <c r="D46" s="10">
        <v>5</v>
      </c>
      <c r="E46" s="11">
        <v>164</v>
      </c>
      <c r="F46" s="11"/>
      <c r="G46" s="12" t="s">
        <v>8</v>
      </c>
      <c r="H46" s="77">
        <v>2.68</v>
      </c>
      <c r="I46" s="78">
        <v>1.17</v>
      </c>
      <c r="J46" s="79">
        <v>0.21</v>
      </c>
      <c r="K46" s="79">
        <v>0.15</v>
      </c>
      <c r="L46" s="79">
        <v>0.57</v>
      </c>
      <c r="M46" s="23">
        <v>1.99</v>
      </c>
      <c r="N46" s="23">
        <v>1.13</v>
      </c>
      <c r="O46" s="17">
        <v>1.06</v>
      </c>
      <c r="P46" s="23">
        <v>4.07</v>
      </c>
      <c r="Q46" s="24">
        <v>1.4</v>
      </c>
      <c r="R46" s="23">
        <v>7.58</v>
      </c>
      <c r="S46" s="23">
        <v>1.72</v>
      </c>
      <c r="T46" s="24">
        <v>1.68</v>
      </c>
      <c r="U46" s="17">
        <v>2.91</v>
      </c>
      <c r="V46" s="23"/>
      <c r="W46" s="27"/>
      <c r="X46" s="24"/>
      <c r="Y46" s="23">
        <v>0.02</v>
      </c>
      <c r="Z46" s="23"/>
      <c r="AA46" s="23"/>
      <c r="AB46" s="23"/>
      <c r="AC46" s="20">
        <v>0.44</v>
      </c>
      <c r="AD46" s="20">
        <v>0.18</v>
      </c>
      <c r="AE46" s="3"/>
      <c r="AF46" s="25">
        <f>SUM(H46:AE46)</f>
        <v>28.96</v>
      </c>
      <c r="AG46" s="13"/>
      <c r="AH46" s="22">
        <f t="shared" si="0"/>
        <v>28.96</v>
      </c>
    </row>
    <row r="47" spans="1:34" ht="16.5" thickBot="1">
      <c r="A47" s="7" t="s">
        <v>3</v>
      </c>
      <c r="B47" s="8">
        <v>30</v>
      </c>
      <c r="C47" s="10" t="s">
        <v>4</v>
      </c>
      <c r="D47" s="10">
        <v>5</v>
      </c>
      <c r="E47" s="10">
        <v>467</v>
      </c>
      <c r="F47" s="10"/>
      <c r="G47" s="28"/>
      <c r="H47" s="66">
        <v>3.09</v>
      </c>
      <c r="I47" s="67">
        <v>1.07</v>
      </c>
      <c r="J47" s="68">
        <v>0.2</v>
      </c>
      <c r="K47" s="69">
        <v>0.15</v>
      </c>
      <c r="L47" s="23">
        <v>0.76</v>
      </c>
      <c r="M47" s="23">
        <v>2.73</v>
      </c>
      <c r="N47" s="23">
        <v>1.12</v>
      </c>
      <c r="O47" s="17">
        <v>1.06</v>
      </c>
      <c r="P47" s="24">
        <v>4.9</v>
      </c>
      <c r="Q47" s="24">
        <v>1.71</v>
      </c>
      <c r="R47" s="24">
        <v>6.54</v>
      </c>
      <c r="S47" s="68"/>
      <c r="T47" s="68">
        <v>1.68</v>
      </c>
      <c r="U47" s="71">
        <v>2.91</v>
      </c>
      <c r="V47" s="72">
        <v>0.74</v>
      </c>
      <c r="W47" s="67">
        <v>0.25</v>
      </c>
      <c r="X47" s="68">
        <v>0.74</v>
      </c>
      <c r="Y47" s="69">
        <v>0.02</v>
      </c>
      <c r="Z47" s="23"/>
      <c r="AA47" s="23"/>
      <c r="AB47" s="23"/>
      <c r="AC47" s="20">
        <v>0.44</v>
      </c>
      <c r="AD47" s="20">
        <v>0.18</v>
      </c>
      <c r="AE47" s="3"/>
      <c r="AF47" s="25">
        <f t="shared" si="1"/>
        <v>30.29</v>
      </c>
      <c r="AG47" s="13"/>
      <c r="AH47" s="22">
        <f t="shared" si="0"/>
        <v>30.29</v>
      </c>
    </row>
    <row r="48" spans="1:34" ht="16.5" thickBot="1">
      <c r="A48" s="7" t="s">
        <v>3</v>
      </c>
      <c r="B48" s="8">
        <v>32</v>
      </c>
      <c r="C48" s="29"/>
      <c r="D48" s="10">
        <v>5</v>
      </c>
      <c r="E48" s="10">
        <v>467</v>
      </c>
      <c r="F48" s="10"/>
      <c r="G48" s="28"/>
      <c r="H48" s="66">
        <v>3.09</v>
      </c>
      <c r="I48" s="67">
        <v>1.07</v>
      </c>
      <c r="J48" s="68">
        <v>0.2</v>
      </c>
      <c r="K48" s="69">
        <v>0.15</v>
      </c>
      <c r="L48" s="23">
        <v>0.76</v>
      </c>
      <c r="M48" s="23">
        <v>2.73</v>
      </c>
      <c r="N48" s="23">
        <v>1.12</v>
      </c>
      <c r="O48" s="17">
        <v>1.06</v>
      </c>
      <c r="P48" s="24">
        <v>4.9</v>
      </c>
      <c r="Q48" s="24">
        <v>1.71</v>
      </c>
      <c r="R48" s="24">
        <v>6.54</v>
      </c>
      <c r="S48" s="68"/>
      <c r="T48" s="68">
        <v>1.68</v>
      </c>
      <c r="U48" s="71">
        <v>2.91</v>
      </c>
      <c r="V48" s="72">
        <v>0.74</v>
      </c>
      <c r="W48" s="67"/>
      <c r="X48" s="68">
        <v>0.74</v>
      </c>
      <c r="Y48" s="69">
        <v>0.02</v>
      </c>
      <c r="Z48" s="23"/>
      <c r="AA48" s="23"/>
      <c r="AB48" s="23"/>
      <c r="AC48" s="20">
        <v>0.44</v>
      </c>
      <c r="AD48" s="20">
        <v>0.18</v>
      </c>
      <c r="AE48" s="3"/>
      <c r="AF48" s="25">
        <f t="shared" si="1"/>
        <v>30.04</v>
      </c>
      <c r="AG48" s="13"/>
      <c r="AH48" s="22">
        <f t="shared" si="0"/>
        <v>30.04</v>
      </c>
    </row>
    <row r="49" spans="1:34" ht="16.5" thickBot="1">
      <c r="A49" s="7" t="s">
        <v>3</v>
      </c>
      <c r="B49" s="8">
        <v>34</v>
      </c>
      <c r="C49" s="29"/>
      <c r="D49" s="10">
        <v>5</v>
      </c>
      <c r="E49" s="10">
        <v>467</v>
      </c>
      <c r="F49" s="10"/>
      <c r="G49" s="28"/>
      <c r="H49" s="66">
        <v>3.09</v>
      </c>
      <c r="I49" s="67">
        <v>1.07</v>
      </c>
      <c r="J49" s="68">
        <v>0.2</v>
      </c>
      <c r="K49" s="69">
        <v>0.15</v>
      </c>
      <c r="L49" s="23">
        <v>0.76</v>
      </c>
      <c r="M49" s="23">
        <v>2.73</v>
      </c>
      <c r="N49" s="23">
        <v>1.12</v>
      </c>
      <c r="O49" s="17">
        <v>1.06</v>
      </c>
      <c r="P49" s="24">
        <v>4.9</v>
      </c>
      <c r="Q49" s="24">
        <v>1.71</v>
      </c>
      <c r="R49" s="24">
        <v>6.54</v>
      </c>
      <c r="S49" s="68"/>
      <c r="T49" s="68">
        <v>1.68</v>
      </c>
      <c r="U49" s="71">
        <v>2.91</v>
      </c>
      <c r="V49" s="72">
        <v>0.74</v>
      </c>
      <c r="W49" s="67">
        <v>0.25</v>
      </c>
      <c r="X49" s="68">
        <v>0.74</v>
      </c>
      <c r="Y49" s="69">
        <v>0.02</v>
      </c>
      <c r="Z49" s="23"/>
      <c r="AA49" s="23"/>
      <c r="AB49" s="23"/>
      <c r="AC49" s="20">
        <v>0.44</v>
      </c>
      <c r="AD49" s="20">
        <v>0.18</v>
      </c>
      <c r="AE49" s="3"/>
      <c r="AF49" s="25">
        <f t="shared" si="1"/>
        <v>30.29</v>
      </c>
      <c r="AG49" s="13"/>
      <c r="AH49" s="22">
        <f t="shared" si="0"/>
        <v>30.29</v>
      </c>
    </row>
    <row r="50" spans="1:34" ht="16.5" thickBot="1">
      <c r="A50" s="7" t="s">
        <v>3</v>
      </c>
      <c r="B50" s="8">
        <v>38</v>
      </c>
      <c r="C50" s="29"/>
      <c r="D50" s="10">
        <v>5</v>
      </c>
      <c r="E50" s="10">
        <v>467</v>
      </c>
      <c r="F50" s="10"/>
      <c r="G50" s="28"/>
      <c r="H50" s="66">
        <v>3.09</v>
      </c>
      <c r="I50" s="67">
        <v>1.07</v>
      </c>
      <c r="J50" s="68">
        <v>0.2</v>
      </c>
      <c r="K50" s="69">
        <v>0.15</v>
      </c>
      <c r="L50" s="23">
        <v>0.76</v>
      </c>
      <c r="M50" s="23">
        <v>2.73</v>
      </c>
      <c r="N50" s="23">
        <v>1.12</v>
      </c>
      <c r="O50" s="17">
        <v>1.06</v>
      </c>
      <c r="P50" s="24">
        <v>4.9</v>
      </c>
      <c r="Q50" s="24">
        <v>1.71</v>
      </c>
      <c r="R50" s="24">
        <v>6.54</v>
      </c>
      <c r="S50" s="68"/>
      <c r="T50" s="68">
        <v>1.68</v>
      </c>
      <c r="U50" s="71">
        <v>2.91</v>
      </c>
      <c r="V50" s="72">
        <v>0.74</v>
      </c>
      <c r="W50" s="67">
        <v>0.25</v>
      </c>
      <c r="X50" s="68">
        <v>0.74</v>
      </c>
      <c r="Y50" s="69">
        <v>0.02</v>
      </c>
      <c r="Z50" s="23"/>
      <c r="AA50" s="23"/>
      <c r="AB50" s="23"/>
      <c r="AC50" s="20">
        <v>0.44</v>
      </c>
      <c r="AD50" s="20">
        <v>0.18</v>
      </c>
      <c r="AE50" s="3"/>
      <c r="AF50" s="25">
        <f t="shared" si="1"/>
        <v>30.29</v>
      </c>
      <c r="AG50" s="13"/>
      <c r="AH50" s="22">
        <f t="shared" si="0"/>
        <v>30.29</v>
      </c>
    </row>
    <row r="51" spans="1:34" ht="16.5" thickBot="1">
      <c r="A51" s="7" t="s">
        <v>3</v>
      </c>
      <c r="B51" s="8">
        <v>40</v>
      </c>
      <c r="C51" s="29"/>
      <c r="D51" s="10">
        <v>5</v>
      </c>
      <c r="E51" s="10">
        <v>467</v>
      </c>
      <c r="F51" s="10"/>
      <c r="G51" s="28"/>
      <c r="H51" s="66">
        <v>3.09</v>
      </c>
      <c r="I51" s="67">
        <v>1.07</v>
      </c>
      <c r="J51" s="68">
        <v>0.2</v>
      </c>
      <c r="K51" s="69">
        <v>0.15</v>
      </c>
      <c r="L51" s="23">
        <v>0.76</v>
      </c>
      <c r="M51" s="23">
        <v>2.73</v>
      </c>
      <c r="N51" s="23">
        <v>1.12</v>
      </c>
      <c r="O51" s="17">
        <v>1.06</v>
      </c>
      <c r="P51" s="24">
        <v>4.9</v>
      </c>
      <c r="Q51" s="24">
        <v>1.71</v>
      </c>
      <c r="R51" s="24">
        <v>6.54</v>
      </c>
      <c r="S51" s="68"/>
      <c r="T51" s="68">
        <v>1.68</v>
      </c>
      <c r="U51" s="71">
        <v>2.91</v>
      </c>
      <c r="V51" s="72">
        <v>0.74</v>
      </c>
      <c r="W51" s="67">
        <v>0.25</v>
      </c>
      <c r="X51" s="68">
        <v>0.74</v>
      </c>
      <c r="Y51" s="69">
        <v>0.02</v>
      </c>
      <c r="Z51" s="23"/>
      <c r="AA51" s="23"/>
      <c r="AB51" s="23"/>
      <c r="AC51" s="20">
        <v>0.44</v>
      </c>
      <c r="AD51" s="20">
        <v>0.18</v>
      </c>
      <c r="AE51" s="3"/>
      <c r="AF51" s="25">
        <f t="shared" si="1"/>
        <v>30.29</v>
      </c>
      <c r="AG51" s="13"/>
      <c r="AH51" s="22">
        <f t="shared" si="0"/>
        <v>30.29</v>
      </c>
    </row>
    <row r="52" spans="1:34" ht="16.5" thickBot="1">
      <c r="A52" s="7" t="s">
        <v>3</v>
      </c>
      <c r="B52" s="8">
        <v>42</v>
      </c>
      <c r="C52" s="29"/>
      <c r="D52" s="10">
        <v>5</v>
      </c>
      <c r="E52" s="10">
        <v>467</v>
      </c>
      <c r="F52" s="10"/>
      <c r="G52" s="28"/>
      <c r="H52" s="66">
        <v>3.09</v>
      </c>
      <c r="I52" s="67">
        <v>1.07</v>
      </c>
      <c r="J52" s="68">
        <v>0.2</v>
      </c>
      <c r="K52" s="69">
        <v>0.15</v>
      </c>
      <c r="L52" s="23">
        <v>0.76</v>
      </c>
      <c r="M52" s="23">
        <v>2.73</v>
      </c>
      <c r="N52" s="23">
        <v>1.12</v>
      </c>
      <c r="O52" s="17">
        <v>1.06</v>
      </c>
      <c r="P52" s="24">
        <v>4.9</v>
      </c>
      <c r="Q52" s="24">
        <v>1.71</v>
      </c>
      <c r="R52" s="24">
        <v>6.54</v>
      </c>
      <c r="S52" s="68"/>
      <c r="T52" s="68">
        <v>1.68</v>
      </c>
      <c r="U52" s="71">
        <v>2.91</v>
      </c>
      <c r="V52" s="72">
        <v>0.74</v>
      </c>
      <c r="W52" s="67">
        <v>0.25</v>
      </c>
      <c r="X52" s="68">
        <v>0.74</v>
      </c>
      <c r="Y52" s="69">
        <v>0.02</v>
      </c>
      <c r="Z52" s="23"/>
      <c r="AA52" s="23"/>
      <c r="AB52" s="23"/>
      <c r="AC52" s="20">
        <v>0.44</v>
      </c>
      <c r="AD52" s="20">
        <v>0.18</v>
      </c>
      <c r="AE52" s="3"/>
      <c r="AF52" s="25">
        <f t="shared" si="1"/>
        <v>30.29</v>
      </c>
      <c r="AG52" s="13"/>
      <c r="AH52" s="22">
        <f t="shared" si="0"/>
        <v>30.29</v>
      </c>
    </row>
    <row r="53" spans="1:34" ht="16.5" thickBot="1">
      <c r="A53" s="7" t="s">
        <v>3</v>
      </c>
      <c r="B53" s="8">
        <v>44</v>
      </c>
      <c r="C53" s="29"/>
      <c r="D53" s="10">
        <v>5</v>
      </c>
      <c r="E53" s="10">
        <v>467</v>
      </c>
      <c r="F53" s="10"/>
      <c r="G53" s="28"/>
      <c r="H53" s="66">
        <v>3.09</v>
      </c>
      <c r="I53" s="67">
        <v>1.07</v>
      </c>
      <c r="J53" s="68">
        <v>0.2</v>
      </c>
      <c r="K53" s="69">
        <v>0.15</v>
      </c>
      <c r="L53" s="23">
        <v>0.76</v>
      </c>
      <c r="M53" s="23">
        <v>2.73</v>
      </c>
      <c r="N53" s="23">
        <v>1.12</v>
      </c>
      <c r="O53" s="17">
        <v>1.06</v>
      </c>
      <c r="P53" s="24">
        <v>4.9</v>
      </c>
      <c r="Q53" s="24">
        <v>1.71</v>
      </c>
      <c r="R53" s="24">
        <v>6.54</v>
      </c>
      <c r="S53" s="68"/>
      <c r="T53" s="68">
        <v>1.68</v>
      </c>
      <c r="U53" s="71">
        <v>2.91</v>
      </c>
      <c r="V53" s="72">
        <v>0.74</v>
      </c>
      <c r="W53" s="67">
        <v>0.25</v>
      </c>
      <c r="X53" s="68">
        <v>0.74</v>
      </c>
      <c r="Y53" s="69">
        <v>0.02</v>
      </c>
      <c r="Z53" s="27"/>
      <c r="AA53" s="27">
        <v>0.87</v>
      </c>
      <c r="AB53" s="23"/>
      <c r="AC53" s="20">
        <v>0.44</v>
      </c>
      <c r="AD53" s="20">
        <v>0.18</v>
      </c>
      <c r="AE53" s="3"/>
      <c r="AF53" s="25">
        <f t="shared" si="1"/>
        <v>31.16</v>
      </c>
      <c r="AG53" s="13"/>
      <c r="AH53" s="22">
        <f t="shared" si="0"/>
        <v>31.16</v>
      </c>
    </row>
    <row r="54" spans="1:34" ht="16.5" thickBot="1">
      <c r="A54" s="7" t="s">
        <v>3</v>
      </c>
      <c r="B54" s="8">
        <v>46</v>
      </c>
      <c r="C54" s="29"/>
      <c r="D54" s="10">
        <v>5</v>
      </c>
      <c r="E54" s="10">
        <v>467</v>
      </c>
      <c r="F54" s="10"/>
      <c r="G54" s="28"/>
      <c r="H54" s="66">
        <v>3.09</v>
      </c>
      <c r="I54" s="67">
        <v>1.07</v>
      </c>
      <c r="J54" s="68">
        <v>0.2</v>
      </c>
      <c r="K54" s="69">
        <v>0.15</v>
      </c>
      <c r="L54" s="23">
        <v>0.76</v>
      </c>
      <c r="M54" s="23">
        <v>2.73</v>
      </c>
      <c r="N54" s="23">
        <v>1.12</v>
      </c>
      <c r="O54" s="17">
        <v>1.06</v>
      </c>
      <c r="P54" s="24">
        <v>4.9</v>
      </c>
      <c r="Q54" s="24">
        <v>1.71</v>
      </c>
      <c r="R54" s="24">
        <v>6.54</v>
      </c>
      <c r="S54" s="68"/>
      <c r="T54" s="68">
        <v>1.68</v>
      </c>
      <c r="U54" s="71">
        <v>2.91</v>
      </c>
      <c r="V54" s="72">
        <v>0.74</v>
      </c>
      <c r="W54" s="67">
        <v>0.25</v>
      </c>
      <c r="X54" s="68">
        <v>0.74</v>
      </c>
      <c r="Y54" s="69">
        <v>0.02</v>
      </c>
      <c r="Z54" s="27"/>
      <c r="AA54" s="27">
        <v>0.87</v>
      </c>
      <c r="AB54" s="23"/>
      <c r="AC54" s="20">
        <v>0.44</v>
      </c>
      <c r="AD54" s="20">
        <v>0.18</v>
      </c>
      <c r="AE54" s="3"/>
      <c r="AF54" s="25">
        <f t="shared" si="1"/>
        <v>31.16</v>
      </c>
      <c r="AG54" s="13"/>
      <c r="AH54" s="22">
        <f t="shared" si="0"/>
        <v>31.16</v>
      </c>
    </row>
    <row r="55" spans="1:34" ht="16.5" thickBot="1">
      <c r="A55" s="7" t="s">
        <v>5</v>
      </c>
      <c r="B55" s="8">
        <v>50</v>
      </c>
      <c r="C55" s="29"/>
      <c r="D55" s="10">
        <v>9</v>
      </c>
      <c r="E55" s="11">
        <v>125</v>
      </c>
      <c r="F55" s="11" t="s">
        <v>8</v>
      </c>
      <c r="G55" s="12" t="s">
        <v>8</v>
      </c>
      <c r="H55" s="14">
        <v>2.87</v>
      </c>
      <c r="I55" s="15">
        <v>0.74</v>
      </c>
      <c r="J55" s="16">
        <v>0.14</v>
      </c>
      <c r="K55" s="16">
        <v>0.15</v>
      </c>
      <c r="L55" s="16">
        <v>0.65</v>
      </c>
      <c r="M55" s="76">
        <v>2.57</v>
      </c>
      <c r="N55" s="16">
        <v>1.19</v>
      </c>
      <c r="O55" s="17">
        <v>1.06</v>
      </c>
      <c r="P55" s="17">
        <v>3.19</v>
      </c>
      <c r="Q55" s="17">
        <v>1.36</v>
      </c>
      <c r="R55" s="17">
        <v>11.34</v>
      </c>
      <c r="S55" s="16">
        <v>1.33</v>
      </c>
      <c r="T55" s="16">
        <v>1.68</v>
      </c>
      <c r="U55" s="17">
        <v>2.91</v>
      </c>
      <c r="V55" s="18">
        <v>0.55</v>
      </c>
      <c r="W55" s="18">
        <v>0.17</v>
      </c>
      <c r="X55" s="19">
        <v>0.55</v>
      </c>
      <c r="Y55" s="23">
        <v>0.02</v>
      </c>
      <c r="Z55" s="23"/>
      <c r="AA55" s="23"/>
      <c r="AB55" s="23"/>
      <c r="AC55" s="20">
        <v>0.44</v>
      </c>
      <c r="AD55" s="20">
        <v>0.18</v>
      </c>
      <c r="AE55" s="3"/>
      <c r="AF55" s="25">
        <f>SUM(H55:AE55)</f>
        <v>33.089999999999996</v>
      </c>
      <c r="AG55" s="13">
        <v>5.81</v>
      </c>
      <c r="AH55" s="22">
        <f>AF55+AG55</f>
        <v>38.9</v>
      </c>
    </row>
    <row r="56" spans="1:34" ht="16.5" thickBot="1">
      <c r="A56" s="7" t="s">
        <v>6</v>
      </c>
      <c r="B56" s="8">
        <v>1</v>
      </c>
      <c r="C56" s="29"/>
      <c r="D56" s="10">
        <v>5</v>
      </c>
      <c r="E56" s="10">
        <v>467</v>
      </c>
      <c r="F56" s="10"/>
      <c r="G56" s="28"/>
      <c r="H56" s="66">
        <v>3.09</v>
      </c>
      <c r="I56" s="67">
        <v>1.07</v>
      </c>
      <c r="J56" s="68">
        <v>0.2</v>
      </c>
      <c r="K56" s="69">
        <v>0.15</v>
      </c>
      <c r="L56" s="23">
        <v>0.76</v>
      </c>
      <c r="M56" s="23">
        <v>2.73</v>
      </c>
      <c r="N56" s="23">
        <v>1.12</v>
      </c>
      <c r="O56" s="17">
        <v>1.06</v>
      </c>
      <c r="P56" s="24">
        <v>4.9</v>
      </c>
      <c r="Q56" s="24">
        <v>1.71</v>
      </c>
      <c r="R56" s="24">
        <v>6.54</v>
      </c>
      <c r="S56" s="68"/>
      <c r="T56" s="68">
        <v>1.68</v>
      </c>
      <c r="U56" s="71">
        <v>2.91</v>
      </c>
      <c r="V56" s="72">
        <v>0.74</v>
      </c>
      <c r="W56" s="67">
        <v>0.25</v>
      </c>
      <c r="X56" s="68">
        <v>0.74</v>
      </c>
      <c r="Y56" s="69">
        <v>0.02</v>
      </c>
      <c r="Z56" s="23"/>
      <c r="AA56" s="23"/>
      <c r="AB56" s="23"/>
      <c r="AC56" s="20">
        <v>0.44</v>
      </c>
      <c r="AD56" s="20">
        <v>0.18</v>
      </c>
      <c r="AE56" s="3"/>
      <c r="AF56" s="25">
        <f t="shared" si="1"/>
        <v>30.29</v>
      </c>
      <c r="AG56" s="13"/>
      <c r="AH56" s="22">
        <f t="shared" si="0"/>
        <v>30.29</v>
      </c>
    </row>
    <row r="57" spans="1:34" ht="16.5" thickBot="1">
      <c r="A57" s="7" t="s">
        <v>6</v>
      </c>
      <c r="B57" s="8">
        <v>3</v>
      </c>
      <c r="C57" s="29"/>
      <c r="D57" s="10">
        <v>5</v>
      </c>
      <c r="E57" s="10">
        <v>467</v>
      </c>
      <c r="F57" s="10"/>
      <c r="G57" s="28"/>
      <c r="H57" s="66">
        <v>3.09</v>
      </c>
      <c r="I57" s="67">
        <v>1.07</v>
      </c>
      <c r="J57" s="68">
        <v>0.2</v>
      </c>
      <c r="K57" s="69">
        <v>0.15</v>
      </c>
      <c r="L57" s="23">
        <v>0.76</v>
      </c>
      <c r="M57" s="23">
        <v>2.73</v>
      </c>
      <c r="N57" s="23">
        <v>1.12</v>
      </c>
      <c r="O57" s="17">
        <v>1.06</v>
      </c>
      <c r="P57" s="24">
        <v>4.9</v>
      </c>
      <c r="Q57" s="24">
        <v>1.71</v>
      </c>
      <c r="R57" s="24">
        <v>6.54</v>
      </c>
      <c r="S57" s="68"/>
      <c r="T57" s="68">
        <v>1.68</v>
      </c>
      <c r="U57" s="71">
        <v>2.91</v>
      </c>
      <c r="V57" s="72">
        <v>0.74</v>
      </c>
      <c r="W57" s="67">
        <v>0.25</v>
      </c>
      <c r="X57" s="68">
        <v>0.74</v>
      </c>
      <c r="Y57" s="69">
        <v>0.02</v>
      </c>
      <c r="Z57" s="23"/>
      <c r="AA57" s="23">
        <v>0.87</v>
      </c>
      <c r="AB57" s="23"/>
      <c r="AC57" s="20">
        <v>0.44</v>
      </c>
      <c r="AD57" s="20">
        <v>0.18</v>
      </c>
      <c r="AE57" s="3"/>
      <c r="AF57" s="80">
        <f t="shared" si="1"/>
        <v>31.16</v>
      </c>
      <c r="AG57" s="13"/>
      <c r="AH57" s="22">
        <f t="shared" si="0"/>
        <v>31.16</v>
      </c>
    </row>
    <row r="58" spans="1:34" ht="16.5" thickBot="1">
      <c r="A58" s="7" t="s">
        <v>6</v>
      </c>
      <c r="B58" s="8">
        <v>5</v>
      </c>
      <c r="C58" s="29"/>
      <c r="D58" s="10">
        <v>5</v>
      </c>
      <c r="E58" s="10">
        <v>467</v>
      </c>
      <c r="F58" s="10"/>
      <c r="G58" s="28"/>
      <c r="H58" s="66">
        <v>3.09</v>
      </c>
      <c r="I58" s="67">
        <v>1.07</v>
      </c>
      <c r="J58" s="68">
        <v>0.2</v>
      </c>
      <c r="K58" s="69">
        <v>0.15</v>
      </c>
      <c r="L58" s="23">
        <v>0.76</v>
      </c>
      <c r="M58" s="23">
        <v>2.73</v>
      </c>
      <c r="N58" s="23">
        <v>1.12</v>
      </c>
      <c r="O58" s="17">
        <v>1.06</v>
      </c>
      <c r="P58" s="24">
        <v>4.9</v>
      </c>
      <c r="Q58" s="24">
        <v>1.71</v>
      </c>
      <c r="R58" s="24">
        <v>6.54</v>
      </c>
      <c r="S58" s="68"/>
      <c r="T58" s="68">
        <v>1.68</v>
      </c>
      <c r="U58" s="71">
        <v>2.91</v>
      </c>
      <c r="V58" s="72">
        <v>0.74</v>
      </c>
      <c r="W58" s="67"/>
      <c r="X58" s="68">
        <v>0.74</v>
      </c>
      <c r="Y58" s="69">
        <v>0.02</v>
      </c>
      <c r="Z58" s="23"/>
      <c r="AA58" s="23"/>
      <c r="AB58" s="23"/>
      <c r="AC58" s="20">
        <v>0.44</v>
      </c>
      <c r="AD58" s="20">
        <v>0.18</v>
      </c>
      <c r="AE58" s="3"/>
      <c r="AF58" s="25">
        <f aca="true" t="shared" si="2" ref="AF58:AF75">SUM(H58:AE58)</f>
        <v>30.04</v>
      </c>
      <c r="AG58" s="13"/>
      <c r="AH58" s="22">
        <f t="shared" si="0"/>
        <v>30.04</v>
      </c>
    </row>
    <row r="59" spans="1:34" ht="16.5" thickBot="1">
      <c r="A59" s="7" t="s">
        <v>6</v>
      </c>
      <c r="B59" s="8">
        <v>7</v>
      </c>
      <c r="C59" s="29"/>
      <c r="D59" s="10">
        <v>5</v>
      </c>
      <c r="E59" s="10">
        <v>467</v>
      </c>
      <c r="F59" s="10"/>
      <c r="G59" s="28"/>
      <c r="H59" s="66">
        <v>3.09</v>
      </c>
      <c r="I59" s="67">
        <v>1.07</v>
      </c>
      <c r="J59" s="68">
        <v>0.2</v>
      </c>
      <c r="K59" s="69">
        <v>0.15</v>
      </c>
      <c r="L59" s="23">
        <v>0.76</v>
      </c>
      <c r="M59" s="23">
        <v>2.73</v>
      </c>
      <c r="N59" s="23">
        <v>1.12</v>
      </c>
      <c r="O59" s="17">
        <v>1.06</v>
      </c>
      <c r="P59" s="24">
        <v>4.9</v>
      </c>
      <c r="Q59" s="24">
        <v>1.71</v>
      </c>
      <c r="R59" s="24">
        <v>6.54</v>
      </c>
      <c r="S59" s="68"/>
      <c r="T59" s="68">
        <v>1.68</v>
      </c>
      <c r="U59" s="71">
        <v>2.91</v>
      </c>
      <c r="V59" s="72">
        <v>0.74</v>
      </c>
      <c r="W59" s="67">
        <v>0.25</v>
      </c>
      <c r="X59" s="68">
        <v>0.74</v>
      </c>
      <c r="Y59" s="69">
        <v>0.02</v>
      </c>
      <c r="Z59" s="23"/>
      <c r="AA59" s="23"/>
      <c r="AB59" s="23"/>
      <c r="AC59" s="20">
        <v>0.44</v>
      </c>
      <c r="AD59" s="20">
        <v>0.18</v>
      </c>
      <c r="AE59" s="3"/>
      <c r="AF59" s="25">
        <f t="shared" si="2"/>
        <v>30.29</v>
      </c>
      <c r="AG59" s="13"/>
      <c r="AH59" s="22">
        <f t="shared" si="0"/>
        <v>30.29</v>
      </c>
    </row>
    <row r="60" spans="1:34" ht="16.5" thickBot="1">
      <c r="A60" s="30" t="s">
        <v>6</v>
      </c>
      <c r="B60" s="31">
        <v>14</v>
      </c>
      <c r="C60" s="32">
        <v>1</v>
      </c>
      <c r="D60" s="32">
        <v>9</v>
      </c>
      <c r="E60" s="11">
        <v>125</v>
      </c>
      <c r="F60" s="33" t="s">
        <v>8</v>
      </c>
      <c r="G60" s="34" t="s">
        <v>8</v>
      </c>
      <c r="H60" s="14">
        <v>2.87</v>
      </c>
      <c r="I60" s="15">
        <v>0.74</v>
      </c>
      <c r="J60" s="16">
        <v>0.14</v>
      </c>
      <c r="K60" s="16">
        <v>0.15</v>
      </c>
      <c r="L60" s="16">
        <v>0.65</v>
      </c>
      <c r="M60" s="16">
        <v>2.57</v>
      </c>
      <c r="N60" s="16">
        <v>1.19</v>
      </c>
      <c r="O60" s="17">
        <v>1.06</v>
      </c>
      <c r="P60" s="17">
        <v>3.19</v>
      </c>
      <c r="Q60" s="17">
        <v>1.36</v>
      </c>
      <c r="R60" s="17">
        <v>11.34</v>
      </c>
      <c r="S60" s="16">
        <v>1.33</v>
      </c>
      <c r="T60" s="16">
        <v>1.68</v>
      </c>
      <c r="U60" s="17">
        <v>2.91</v>
      </c>
      <c r="V60" s="18">
        <v>0.55</v>
      </c>
      <c r="W60" s="23">
        <v>0.17</v>
      </c>
      <c r="X60" s="24">
        <v>0.55</v>
      </c>
      <c r="Y60" s="23">
        <v>0.024</v>
      </c>
      <c r="Z60" s="23"/>
      <c r="AA60" s="23"/>
      <c r="AB60" s="23"/>
      <c r="AC60" s="20">
        <v>0.44</v>
      </c>
      <c r="AD60" s="20">
        <v>0.18</v>
      </c>
      <c r="AE60" s="3"/>
      <c r="AF60" s="25">
        <f>SUM(H60:AE60)</f>
        <v>33.093999999999994</v>
      </c>
      <c r="AG60" s="13">
        <v>5.81</v>
      </c>
      <c r="AH60" s="22">
        <f>AF60+AG60</f>
        <v>38.903999999999996</v>
      </c>
    </row>
    <row r="61" spans="1:34" ht="16.5" thickBot="1">
      <c r="A61" s="36" t="s">
        <v>6</v>
      </c>
      <c r="B61" s="37">
        <v>14</v>
      </c>
      <c r="C61" s="38"/>
      <c r="D61" s="39">
        <v>9</v>
      </c>
      <c r="E61" s="11">
        <v>125</v>
      </c>
      <c r="F61" s="40" t="s">
        <v>8</v>
      </c>
      <c r="G61" s="41" t="s">
        <v>8</v>
      </c>
      <c r="H61" s="14">
        <v>2.87</v>
      </c>
      <c r="I61" s="15">
        <v>0.74</v>
      </c>
      <c r="J61" s="16">
        <v>0.14</v>
      </c>
      <c r="K61" s="16">
        <v>0.15</v>
      </c>
      <c r="L61" s="16">
        <v>0.65</v>
      </c>
      <c r="M61" s="16">
        <v>2.57</v>
      </c>
      <c r="N61" s="16">
        <v>1.19</v>
      </c>
      <c r="O61" s="17">
        <v>1.06</v>
      </c>
      <c r="P61" s="17">
        <v>3.19</v>
      </c>
      <c r="Q61" s="17">
        <v>1.36</v>
      </c>
      <c r="R61" s="23">
        <v>11.34</v>
      </c>
      <c r="S61" s="16">
        <v>1.33</v>
      </c>
      <c r="T61" s="23">
        <v>1.68</v>
      </c>
      <c r="U61" s="17">
        <v>2.91</v>
      </c>
      <c r="V61" s="23">
        <v>0.55</v>
      </c>
      <c r="W61" s="23">
        <v>0.17</v>
      </c>
      <c r="X61" s="24">
        <v>0.55</v>
      </c>
      <c r="Y61" s="23">
        <v>0.024</v>
      </c>
      <c r="Z61" s="23"/>
      <c r="AA61" s="23"/>
      <c r="AB61" s="23"/>
      <c r="AC61" s="20">
        <v>0.44</v>
      </c>
      <c r="AD61" s="20">
        <v>0.18</v>
      </c>
      <c r="AE61" s="3"/>
      <c r="AF61" s="25">
        <f t="shared" si="2"/>
        <v>33.093999999999994</v>
      </c>
      <c r="AG61" s="13">
        <v>5.81</v>
      </c>
      <c r="AH61" s="22">
        <f t="shared" si="0"/>
        <v>38.903999999999996</v>
      </c>
    </row>
    <row r="62" spans="1:34" ht="16.5" thickBot="1">
      <c r="A62" s="42" t="s">
        <v>6</v>
      </c>
      <c r="B62" s="43">
        <v>15</v>
      </c>
      <c r="C62" s="44"/>
      <c r="D62" s="9">
        <v>5</v>
      </c>
      <c r="E62" s="10">
        <v>467</v>
      </c>
      <c r="F62" s="9"/>
      <c r="G62" s="45"/>
      <c r="H62" s="66">
        <v>3.09</v>
      </c>
      <c r="I62" s="67">
        <v>1.07</v>
      </c>
      <c r="J62" s="68">
        <v>0.2</v>
      </c>
      <c r="K62" s="69">
        <v>0.15</v>
      </c>
      <c r="L62" s="23">
        <v>0.76</v>
      </c>
      <c r="M62" s="23">
        <v>2.73</v>
      </c>
      <c r="N62" s="23">
        <v>1.12</v>
      </c>
      <c r="O62" s="17">
        <v>1.06</v>
      </c>
      <c r="P62" s="24">
        <v>4.9</v>
      </c>
      <c r="Q62" s="24">
        <v>1.71</v>
      </c>
      <c r="R62" s="24">
        <v>6.54</v>
      </c>
      <c r="S62" s="68"/>
      <c r="T62" s="68">
        <v>1.68</v>
      </c>
      <c r="U62" s="71">
        <v>2.91</v>
      </c>
      <c r="V62" s="72">
        <v>0.74</v>
      </c>
      <c r="W62" s="67">
        <v>0.25</v>
      </c>
      <c r="X62" s="68">
        <v>0.74</v>
      </c>
      <c r="Y62" s="69">
        <v>0.02</v>
      </c>
      <c r="Z62" s="67"/>
      <c r="AA62" s="67">
        <v>0.87</v>
      </c>
      <c r="AB62" s="69"/>
      <c r="AC62" s="73">
        <v>0.44</v>
      </c>
      <c r="AD62" s="73">
        <v>0.18</v>
      </c>
      <c r="AE62" s="74"/>
      <c r="AF62" s="75">
        <f t="shared" si="2"/>
        <v>31.16</v>
      </c>
      <c r="AG62" s="46"/>
      <c r="AH62" s="22">
        <f t="shared" si="0"/>
        <v>31.16</v>
      </c>
    </row>
    <row r="63" spans="1:34" ht="16.5" thickBot="1">
      <c r="A63" s="7" t="s">
        <v>6</v>
      </c>
      <c r="B63" s="8">
        <v>17</v>
      </c>
      <c r="C63" s="29"/>
      <c r="D63" s="10">
        <v>5</v>
      </c>
      <c r="E63" s="10">
        <v>467</v>
      </c>
      <c r="F63" s="10"/>
      <c r="G63" s="28"/>
      <c r="H63" s="26">
        <v>3.09</v>
      </c>
      <c r="I63" s="27">
        <v>1.07</v>
      </c>
      <c r="J63" s="24">
        <v>0.2</v>
      </c>
      <c r="K63" s="23">
        <v>0.15</v>
      </c>
      <c r="L63" s="23">
        <v>0.76</v>
      </c>
      <c r="M63" s="23">
        <v>2.73</v>
      </c>
      <c r="N63" s="23">
        <v>1.12</v>
      </c>
      <c r="O63" s="17">
        <v>1.06</v>
      </c>
      <c r="P63" s="24">
        <v>4.9</v>
      </c>
      <c r="Q63" s="24">
        <v>1.71</v>
      </c>
      <c r="R63" s="24">
        <v>6.54</v>
      </c>
      <c r="S63" s="23"/>
      <c r="T63" s="24">
        <v>1.68</v>
      </c>
      <c r="U63" s="17">
        <v>2.91</v>
      </c>
      <c r="V63" s="65">
        <v>0.74</v>
      </c>
      <c r="W63" s="27">
        <v>0.25</v>
      </c>
      <c r="X63" s="24">
        <v>0.74</v>
      </c>
      <c r="Y63" s="23">
        <v>0.02</v>
      </c>
      <c r="Z63" s="27"/>
      <c r="AA63" s="27">
        <v>0.87</v>
      </c>
      <c r="AB63" s="23"/>
      <c r="AC63" s="20">
        <v>0.44</v>
      </c>
      <c r="AD63" s="20">
        <v>0.18</v>
      </c>
      <c r="AE63" s="3"/>
      <c r="AF63" s="25">
        <f>SUM(H63:AE63)</f>
        <v>31.16</v>
      </c>
      <c r="AG63" s="13"/>
      <c r="AH63" s="22">
        <f t="shared" si="0"/>
        <v>31.16</v>
      </c>
    </row>
    <row r="64" spans="1:34" ht="16.5" thickBot="1">
      <c r="A64" s="7" t="s">
        <v>6</v>
      </c>
      <c r="B64" s="8">
        <v>18</v>
      </c>
      <c r="C64" s="29"/>
      <c r="D64" s="10">
        <v>5</v>
      </c>
      <c r="E64" s="10">
        <v>467</v>
      </c>
      <c r="F64" s="10"/>
      <c r="G64" s="28"/>
      <c r="H64" s="26">
        <v>3.09</v>
      </c>
      <c r="I64" s="27">
        <v>1.07</v>
      </c>
      <c r="J64" s="24">
        <v>0.2</v>
      </c>
      <c r="K64" s="23">
        <v>0.15</v>
      </c>
      <c r="L64" s="23">
        <v>0.76</v>
      </c>
      <c r="M64" s="23">
        <v>2.73</v>
      </c>
      <c r="N64" s="23">
        <v>1.12</v>
      </c>
      <c r="O64" s="17">
        <v>1.06</v>
      </c>
      <c r="P64" s="24">
        <v>4.9</v>
      </c>
      <c r="Q64" s="24">
        <v>1.71</v>
      </c>
      <c r="R64" s="24">
        <v>6.54</v>
      </c>
      <c r="S64" s="23"/>
      <c r="T64" s="24">
        <v>1.68</v>
      </c>
      <c r="U64" s="17">
        <v>2.91</v>
      </c>
      <c r="V64" s="65">
        <v>0.74</v>
      </c>
      <c r="W64" s="27">
        <v>0.25</v>
      </c>
      <c r="X64" s="24">
        <v>0.74</v>
      </c>
      <c r="Y64" s="23">
        <v>0.02</v>
      </c>
      <c r="Z64" s="27"/>
      <c r="AA64" s="27">
        <v>0.87</v>
      </c>
      <c r="AB64" s="23"/>
      <c r="AC64" s="20">
        <v>0.44</v>
      </c>
      <c r="AD64" s="20">
        <v>0.18</v>
      </c>
      <c r="AE64" s="3"/>
      <c r="AF64" s="25">
        <f t="shared" si="2"/>
        <v>31.16</v>
      </c>
      <c r="AG64" s="13"/>
      <c r="AH64" s="22">
        <f t="shared" si="0"/>
        <v>31.16</v>
      </c>
    </row>
    <row r="65" spans="1:34" ht="16.5" thickBot="1">
      <c r="A65" s="7" t="s">
        <v>6</v>
      </c>
      <c r="B65" s="8">
        <v>19</v>
      </c>
      <c r="C65" s="29"/>
      <c r="D65" s="10">
        <v>5</v>
      </c>
      <c r="E65" s="10">
        <v>467</v>
      </c>
      <c r="F65" s="10"/>
      <c r="G65" s="28"/>
      <c r="H65" s="26">
        <v>3.09</v>
      </c>
      <c r="I65" s="27">
        <v>1.07</v>
      </c>
      <c r="J65" s="24">
        <v>0.2</v>
      </c>
      <c r="K65" s="23">
        <v>0.15</v>
      </c>
      <c r="L65" s="23">
        <v>0.76</v>
      </c>
      <c r="M65" s="23">
        <v>2.73</v>
      </c>
      <c r="N65" s="23">
        <v>1.12</v>
      </c>
      <c r="O65" s="17">
        <v>1.06</v>
      </c>
      <c r="P65" s="24">
        <v>4.9</v>
      </c>
      <c r="Q65" s="24">
        <v>1.71</v>
      </c>
      <c r="R65" s="24">
        <v>6.54</v>
      </c>
      <c r="S65" s="23"/>
      <c r="T65" s="24">
        <v>1.68</v>
      </c>
      <c r="U65" s="17">
        <v>2.91</v>
      </c>
      <c r="V65" s="65">
        <v>0.74</v>
      </c>
      <c r="W65" s="27">
        <v>0.25</v>
      </c>
      <c r="X65" s="24">
        <v>0.74</v>
      </c>
      <c r="Y65" s="23">
        <v>0.02</v>
      </c>
      <c r="Z65" s="27"/>
      <c r="AA65" s="27">
        <v>0.87</v>
      </c>
      <c r="AB65" s="23"/>
      <c r="AC65" s="20">
        <v>0.44</v>
      </c>
      <c r="AD65" s="20">
        <v>0.18</v>
      </c>
      <c r="AE65" s="3"/>
      <c r="AF65" s="25">
        <f t="shared" si="2"/>
        <v>31.16</v>
      </c>
      <c r="AG65" s="13"/>
      <c r="AH65" s="22">
        <f t="shared" si="0"/>
        <v>31.16</v>
      </c>
    </row>
    <row r="66" spans="1:34" ht="16.5" thickBot="1">
      <c r="A66" s="7" t="s">
        <v>6</v>
      </c>
      <c r="B66" s="8">
        <v>21</v>
      </c>
      <c r="C66" s="29"/>
      <c r="D66" s="10">
        <v>5</v>
      </c>
      <c r="E66" s="10">
        <v>467</v>
      </c>
      <c r="F66" s="10"/>
      <c r="G66" s="28"/>
      <c r="H66" s="26">
        <v>3.09</v>
      </c>
      <c r="I66" s="27">
        <v>1.07</v>
      </c>
      <c r="J66" s="24">
        <v>0.2</v>
      </c>
      <c r="K66" s="23">
        <v>0.15</v>
      </c>
      <c r="L66" s="23">
        <v>0.76</v>
      </c>
      <c r="M66" s="23">
        <v>2.73</v>
      </c>
      <c r="N66" s="23">
        <v>1.12</v>
      </c>
      <c r="O66" s="17">
        <v>1.06</v>
      </c>
      <c r="P66" s="24">
        <v>4.9</v>
      </c>
      <c r="Q66" s="24">
        <v>1.71</v>
      </c>
      <c r="R66" s="24">
        <v>6.54</v>
      </c>
      <c r="S66" s="23"/>
      <c r="T66" s="24">
        <v>1.68</v>
      </c>
      <c r="U66" s="17">
        <v>2.91</v>
      </c>
      <c r="V66" s="65">
        <v>0.74</v>
      </c>
      <c r="W66" s="27">
        <v>0.25</v>
      </c>
      <c r="X66" s="24">
        <v>0.74</v>
      </c>
      <c r="Y66" s="23">
        <v>0.02</v>
      </c>
      <c r="Z66" s="27"/>
      <c r="AA66" s="27"/>
      <c r="AB66" s="23"/>
      <c r="AC66" s="20">
        <v>0.44</v>
      </c>
      <c r="AD66" s="20">
        <v>0.18</v>
      </c>
      <c r="AE66" s="3"/>
      <c r="AF66" s="25">
        <f t="shared" si="2"/>
        <v>30.29</v>
      </c>
      <c r="AG66" s="13"/>
      <c r="AH66" s="22">
        <f t="shared" si="0"/>
        <v>30.29</v>
      </c>
    </row>
    <row r="67" spans="1:34" ht="16.5" thickBot="1">
      <c r="A67" s="7" t="s">
        <v>6</v>
      </c>
      <c r="B67" s="8">
        <v>23</v>
      </c>
      <c r="C67" s="29"/>
      <c r="D67" s="10">
        <v>5</v>
      </c>
      <c r="E67" s="10">
        <v>467</v>
      </c>
      <c r="F67" s="10"/>
      <c r="G67" s="28"/>
      <c r="H67" s="26">
        <v>3.09</v>
      </c>
      <c r="I67" s="27">
        <v>1.07</v>
      </c>
      <c r="J67" s="24">
        <v>0.2</v>
      </c>
      <c r="K67" s="23">
        <v>0.15</v>
      </c>
      <c r="L67" s="23">
        <v>0.76</v>
      </c>
      <c r="M67" s="23">
        <v>2.73</v>
      </c>
      <c r="N67" s="23">
        <v>1.12</v>
      </c>
      <c r="O67" s="17">
        <v>1.06</v>
      </c>
      <c r="P67" s="24">
        <v>4.9</v>
      </c>
      <c r="Q67" s="24">
        <v>1.71</v>
      </c>
      <c r="R67" s="24">
        <v>6.54</v>
      </c>
      <c r="S67" s="23"/>
      <c r="T67" s="24">
        <v>1.68</v>
      </c>
      <c r="U67" s="17">
        <v>2.91</v>
      </c>
      <c r="V67" s="65">
        <v>0.74</v>
      </c>
      <c r="W67" s="27">
        <v>0.25</v>
      </c>
      <c r="X67" s="24">
        <v>0.74</v>
      </c>
      <c r="Y67" s="23">
        <v>0.02</v>
      </c>
      <c r="Z67" s="27"/>
      <c r="AA67" s="27">
        <v>0.87</v>
      </c>
      <c r="AB67" s="23"/>
      <c r="AC67" s="20">
        <v>0.44</v>
      </c>
      <c r="AD67" s="20">
        <v>0.18</v>
      </c>
      <c r="AE67" s="3"/>
      <c r="AF67" s="25">
        <f t="shared" si="2"/>
        <v>31.16</v>
      </c>
      <c r="AG67" s="13"/>
      <c r="AH67" s="22">
        <f t="shared" si="0"/>
        <v>31.16</v>
      </c>
    </row>
    <row r="68" spans="1:34" ht="16.5" thickBot="1">
      <c r="A68" s="7" t="s">
        <v>6</v>
      </c>
      <c r="B68" s="8">
        <v>24</v>
      </c>
      <c r="C68" s="29"/>
      <c r="D68" s="10">
        <v>9</v>
      </c>
      <c r="E68" s="11">
        <v>125</v>
      </c>
      <c r="F68" s="11" t="s">
        <v>8</v>
      </c>
      <c r="G68" s="12" t="s">
        <v>8</v>
      </c>
      <c r="H68" s="14">
        <v>2.87</v>
      </c>
      <c r="I68" s="15">
        <v>0.74</v>
      </c>
      <c r="J68" s="16">
        <v>0.14</v>
      </c>
      <c r="K68" s="16">
        <v>0.15</v>
      </c>
      <c r="L68" s="16">
        <v>0.65</v>
      </c>
      <c r="M68" s="76">
        <v>2.57</v>
      </c>
      <c r="N68" s="16">
        <v>1.19</v>
      </c>
      <c r="O68" s="17">
        <v>1.06</v>
      </c>
      <c r="P68" s="17">
        <v>3.19</v>
      </c>
      <c r="Q68" s="17">
        <v>1.36</v>
      </c>
      <c r="R68" s="17">
        <v>11.34</v>
      </c>
      <c r="S68" s="16">
        <v>1.33</v>
      </c>
      <c r="T68" s="16">
        <v>1.68</v>
      </c>
      <c r="U68" s="17">
        <v>2.91</v>
      </c>
      <c r="V68" s="18">
        <v>0.55</v>
      </c>
      <c r="W68" s="18"/>
      <c r="X68" s="19">
        <v>0.55</v>
      </c>
      <c r="Y68" s="18">
        <v>0.02</v>
      </c>
      <c r="Z68" s="16"/>
      <c r="AA68" s="15"/>
      <c r="AB68" s="16"/>
      <c r="AC68" s="20">
        <v>0.44</v>
      </c>
      <c r="AD68" s="20">
        <v>0.18</v>
      </c>
      <c r="AE68" s="3"/>
      <c r="AF68" s="25">
        <f>SUM(H68:AE68)</f>
        <v>32.919999999999995</v>
      </c>
      <c r="AG68" s="13">
        <v>5.81</v>
      </c>
      <c r="AH68" s="22">
        <f t="shared" si="0"/>
        <v>38.73</v>
      </c>
    </row>
    <row r="69" spans="1:34" ht="16.5" thickBot="1">
      <c r="A69" s="7" t="s">
        <v>6</v>
      </c>
      <c r="B69" s="8">
        <v>25</v>
      </c>
      <c r="C69" s="10"/>
      <c r="D69" s="10">
        <v>5</v>
      </c>
      <c r="E69" s="10">
        <v>467</v>
      </c>
      <c r="F69" s="10"/>
      <c r="G69" s="28"/>
      <c r="H69" s="26">
        <v>3.09</v>
      </c>
      <c r="I69" s="27">
        <v>1.07</v>
      </c>
      <c r="J69" s="24">
        <v>0.2</v>
      </c>
      <c r="K69" s="23">
        <v>0.15</v>
      </c>
      <c r="L69" s="23">
        <v>0.76</v>
      </c>
      <c r="M69" s="23">
        <v>2.73</v>
      </c>
      <c r="N69" s="23">
        <v>1.12</v>
      </c>
      <c r="O69" s="17">
        <v>1.06</v>
      </c>
      <c r="P69" s="24">
        <v>4.9</v>
      </c>
      <c r="Q69" s="24">
        <v>1.71</v>
      </c>
      <c r="R69" s="24">
        <v>6.54</v>
      </c>
      <c r="S69" s="23"/>
      <c r="T69" s="24">
        <v>1.68</v>
      </c>
      <c r="U69" s="17">
        <v>2.91</v>
      </c>
      <c r="V69" s="65">
        <v>0.74</v>
      </c>
      <c r="W69" s="27">
        <v>0.25</v>
      </c>
      <c r="X69" s="24">
        <v>0.74</v>
      </c>
      <c r="Y69" s="23">
        <v>0.02</v>
      </c>
      <c r="Z69" s="27"/>
      <c r="AA69" s="27">
        <v>0.87</v>
      </c>
      <c r="AB69" s="23"/>
      <c r="AC69" s="20">
        <v>0.44</v>
      </c>
      <c r="AD69" s="20">
        <v>0.18</v>
      </c>
      <c r="AE69" s="3"/>
      <c r="AF69" s="25">
        <f>SUM(H69:AE69)</f>
        <v>31.16</v>
      </c>
      <c r="AG69" s="13"/>
      <c r="AH69" s="22">
        <f t="shared" si="0"/>
        <v>31.16</v>
      </c>
    </row>
    <row r="70" spans="1:34" ht="16.5" thickBot="1">
      <c r="A70" s="7" t="s">
        <v>6</v>
      </c>
      <c r="B70" s="8">
        <v>25</v>
      </c>
      <c r="C70" s="29" t="s">
        <v>4</v>
      </c>
      <c r="D70" s="10">
        <v>5</v>
      </c>
      <c r="E70" s="10">
        <v>467</v>
      </c>
      <c r="F70" s="10"/>
      <c r="G70" s="28"/>
      <c r="H70" s="26">
        <v>3.09</v>
      </c>
      <c r="I70" s="27">
        <v>1.07</v>
      </c>
      <c r="J70" s="24">
        <v>0.2</v>
      </c>
      <c r="K70" s="23">
        <v>0.15</v>
      </c>
      <c r="L70" s="23">
        <v>0.76</v>
      </c>
      <c r="M70" s="23">
        <v>2.73</v>
      </c>
      <c r="N70" s="23">
        <v>1.12</v>
      </c>
      <c r="O70" s="17">
        <v>1.06</v>
      </c>
      <c r="P70" s="24">
        <v>4.9</v>
      </c>
      <c r="Q70" s="24">
        <v>1.71</v>
      </c>
      <c r="R70" s="24">
        <v>6.54</v>
      </c>
      <c r="S70" s="23"/>
      <c r="T70" s="24">
        <v>1.68</v>
      </c>
      <c r="U70" s="17">
        <v>2.91</v>
      </c>
      <c r="V70" s="65">
        <v>0.74</v>
      </c>
      <c r="W70" s="27">
        <v>0.25</v>
      </c>
      <c r="X70" s="24">
        <v>0.74</v>
      </c>
      <c r="Y70" s="23">
        <v>0.02</v>
      </c>
      <c r="Z70" s="27"/>
      <c r="AA70" s="27"/>
      <c r="AB70" s="23"/>
      <c r="AC70" s="20">
        <v>0.44</v>
      </c>
      <c r="AD70" s="20">
        <v>0.18</v>
      </c>
      <c r="AE70" s="3"/>
      <c r="AF70" s="25">
        <f t="shared" si="2"/>
        <v>30.29</v>
      </c>
      <c r="AG70" s="13"/>
      <c r="AH70" s="22">
        <f t="shared" si="0"/>
        <v>30.29</v>
      </c>
    </row>
    <row r="71" spans="1:34" ht="16.5" thickBot="1">
      <c r="A71" s="7" t="s">
        <v>6</v>
      </c>
      <c r="B71" s="8">
        <v>27</v>
      </c>
      <c r="C71" s="29"/>
      <c r="D71" s="10">
        <v>5</v>
      </c>
      <c r="E71" s="10">
        <v>467</v>
      </c>
      <c r="F71" s="10"/>
      <c r="G71" s="28"/>
      <c r="H71" s="26">
        <v>3.09</v>
      </c>
      <c r="I71" s="27">
        <v>1.07</v>
      </c>
      <c r="J71" s="24">
        <v>0.2</v>
      </c>
      <c r="K71" s="23">
        <v>0.15</v>
      </c>
      <c r="L71" s="23">
        <v>0.76</v>
      </c>
      <c r="M71" s="23">
        <v>2.73</v>
      </c>
      <c r="N71" s="23">
        <v>1.12</v>
      </c>
      <c r="O71" s="17">
        <v>1.06</v>
      </c>
      <c r="P71" s="24">
        <v>4.9</v>
      </c>
      <c r="Q71" s="24">
        <v>1.71</v>
      </c>
      <c r="R71" s="24">
        <v>6.54</v>
      </c>
      <c r="S71" s="23"/>
      <c r="T71" s="24">
        <v>1.68</v>
      </c>
      <c r="U71" s="17">
        <v>2.91</v>
      </c>
      <c r="V71" s="23">
        <v>0.74</v>
      </c>
      <c r="W71" s="23"/>
      <c r="X71" s="24">
        <v>0.74</v>
      </c>
      <c r="Y71" s="23">
        <v>0.02</v>
      </c>
      <c r="Z71" s="23"/>
      <c r="AA71" s="23"/>
      <c r="AB71" s="23"/>
      <c r="AC71" s="20">
        <v>0.44</v>
      </c>
      <c r="AD71" s="20">
        <v>0.18</v>
      </c>
      <c r="AE71" s="3"/>
      <c r="AF71" s="25">
        <f t="shared" si="2"/>
        <v>30.04</v>
      </c>
      <c r="AG71" s="13"/>
      <c r="AH71" s="22">
        <f t="shared" si="0"/>
        <v>30.04</v>
      </c>
    </row>
    <row r="72" spans="1:34" ht="16.5" thickBot="1">
      <c r="A72" s="7" t="s">
        <v>6</v>
      </c>
      <c r="B72" s="8">
        <v>29</v>
      </c>
      <c r="C72" s="29"/>
      <c r="D72" s="10">
        <v>5</v>
      </c>
      <c r="E72" s="10">
        <v>467</v>
      </c>
      <c r="F72" s="10"/>
      <c r="G72" s="28"/>
      <c r="H72" s="26">
        <v>3.09</v>
      </c>
      <c r="I72" s="27">
        <v>1.07</v>
      </c>
      <c r="J72" s="24">
        <v>0.2</v>
      </c>
      <c r="K72" s="23">
        <v>0.15</v>
      </c>
      <c r="L72" s="23">
        <v>0.76</v>
      </c>
      <c r="M72" s="23">
        <v>2.73</v>
      </c>
      <c r="N72" s="23">
        <v>1.12</v>
      </c>
      <c r="O72" s="17">
        <v>1.06</v>
      </c>
      <c r="P72" s="24">
        <v>4.9</v>
      </c>
      <c r="Q72" s="24">
        <v>1.71</v>
      </c>
      <c r="R72" s="24">
        <v>6.54</v>
      </c>
      <c r="S72" s="23"/>
      <c r="T72" s="24">
        <v>1.68</v>
      </c>
      <c r="U72" s="17">
        <v>2.91</v>
      </c>
      <c r="V72" s="23">
        <v>0.74</v>
      </c>
      <c r="W72" s="23"/>
      <c r="X72" s="24">
        <v>0.74</v>
      </c>
      <c r="Y72" s="23">
        <v>0.02</v>
      </c>
      <c r="Z72" s="23"/>
      <c r="AA72" s="23"/>
      <c r="AB72" s="23"/>
      <c r="AC72" s="20">
        <v>0.44</v>
      </c>
      <c r="AD72" s="20">
        <v>0.18</v>
      </c>
      <c r="AE72" s="3"/>
      <c r="AF72" s="25">
        <f t="shared" si="2"/>
        <v>30.04</v>
      </c>
      <c r="AG72" s="13"/>
      <c r="AH72" s="22">
        <f t="shared" si="0"/>
        <v>30.04</v>
      </c>
    </row>
    <row r="73" spans="1:34" ht="16.5" thickBot="1">
      <c r="A73" s="30" t="s">
        <v>6</v>
      </c>
      <c r="B73" s="31">
        <v>33</v>
      </c>
      <c r="C73" s="47"/>
      <c r="D73" s="32">
        <v>5</v>
      </c>
      <c r="E73" s="10">
        <v>467</v>
      </c>
      <c r="F73" s="32"/>
      <c r="G73" s="48"/>
      <c r="H73" s="26">
        <v>3.09</v>
      </c>
      <c r="I73" s="27">
        <v>1.07</v>
      </c>
      <c r="J73" s="24">
        <v>0.2</v>
      </c>
      <c r="K73" s="23">
        <v>0.15</v>
      </c>
      <c r="L73" s="23">
        <v>0.76</v>
      </c>
      <c r="M73" s="23">
        <v>2.73</v>
      </c>
      <c r="N73" s="23">
        <v>1.12</v>
      </c>
      <c r="O73" s="17">
        <v>1.06</v>
      </c>
      <c r="P73" s="24">
        <v>4.9</v>
      </c>
      <c r="Q73" s="24">
        <v>1.71</v>
      </c>
      <c r="R73" s="24">
        <v>6.54</v>
      </c>
      <c r="S73" s="49"/>
      <c r="T73" s="24">
        <v>1.68</v>
      </c>
      <c r="U73" s="17">
        <v>2.91</v>
      </c>
      <c r="V73" s="23">
        <v>0.74</v>
      </c>
      <c r="W73" s="23"/>
      <c r="X73" s="24">
        <v>0.74</v>
      </c>
      <c r="Y73" s="49">
        <v>0.02</v>
      </c>
      <c r="Z73" s="49"/>
      <c r="AA73" s="49"/>
      <c r="AB73" s="49"/>
      <c r="AC73" s="20">
        <v>0.44</v>
      </c>
      <c r="AD73" s="20">
        <v>0.18</v>
      </c>
      <c r="AE73" s="50"/>
      <c r="AF73" s="51">
        <f t="shared" si="2"/>
        <v>30.04</v>
      </c>
      <c r="AG73" s="35"/>
      <c r="AH73" s="22">
        <f t="shared" si="0"/>
        <v>30.04</v>
      </c>
    </row>
    <row r="74" spans="1:34" ht="16.5" thickBot="1">
      <c r="A74" s="52" t="s">
        <v>11</v>
      </c>
      <c r="B74" s="53"/>
      <c r="C74" s="10"/>
      <c r="D74" s="10">
        <v>8</v>
      </c>
      <c r="E74" s="11" t="s">
        <v>45</v>
      </c>
      <c r="F74" s="11" t="s">
        <v>8</v>
      </c>
      <c r="G74" s="12" t="s">
        <v>8</v>
      </c>
      <c r="H74" s="54">
        <v>5.39</v>
      </c>
      <c r="I74" s="55">
        <v>0.78</v>
      </c>
      <c r="J74" s="6">
        <v>0.12</v>
      </c>
      <c r="K74" s="23">
        <v>0.15</v>
      </c>
      <c r="L74" s="56">
        <v>0.53</v>
      </c>
      <c r="M74" s="56">
        <v>1.86</v>
      </c>
      <c r="N74" s="56">
        <v>1.12</v>
      </c>
      <c r="O74" s="17">
        <v>1.06</v>
      </c>
      <c r="P74" s="6">
        <v>2.5</v>
      </c>
      <c r="Q74" s="56">
        <v>1.12</v>
      </c>
      <c r="R74" s="56">
        <v>6.48</v>
      </c>
      <c r="S74" s="56">
        <v>1.26</v>
      </c>
      <c r="T74" s="24">
        <v>1.68</v>
      </c>
      <c r="U74" s="17">
        <v>2.91</v>
      </c>
      <c r="V74" s="70">
        <v>0.66</v>
      </c>
      <c r="W74" s="57">
        <v>0.17</v>
      </c>
      <c r="X74" s="6">
        <v>0.54</v>
      </c>
      <c r="Y74" s="56">
        <v>0.02</v>
      </c>
      <c r="Z74" s="57"/>
      <c r="AA74" s="57">
        <v>0.71</v>
      </c>
      <c r="AB74" s="57"/>
      <c r="AC74" s="20">
        <v>0.44</v>
      </c>
      <c r="AD74" s="20">
        <v>0.18</v>
      </c>
      <c r="AE74" s="58"/>
      <c r="AF74" s="59">
        <f>SUM(H74:AE74)</f>
        <v>29.680000000000003</v>
      </c>
      <c r="AG74" s="13">
        <v>5.81</v>
      </c>
      <c r="AH74" s="22">
        <f t="shared" si="0"/>
        <v>35.49</v>
      </c>
    </row>
    <row r="75" spans="1:34" ht="16.5" thickBot="1">
      <c r="A75" s="60" t="s">
        <v>23</v>
      </c>
      <c r="B75" s="53">
        <v>27</v>
      </c>
      <c r="C75" s="10"/>
      <c r="D75" s="10">
        <v>9</v>
      </c>
      <c r="E75" s="11" t="s">
        <v>45</v>
      </c>
      <c r="F75" s="11" t="s">
        <v>8</v>
      </c>
      <c r="G75" s="12" t="s">
        <v>8</v>
      </c>
      <c r="H75" s="54">
        <v>5.39</v>
      </c>
      <c r="I75" s="55">
        <v>0.78</v>
      </c>
      <c r="J75" s="6">
        <v>0.12</v>
      </c>
      <c r="K75" s="23">
        <v>0.15</v>
      </c>
      <c r="L75" s="56">
        <v>0.53</v>
      </c>
      <c r="M75" s="56">
        <v>1.86</v>
      </c>
      <c r="N75" s="56">
        <v>1.12</v>
      </c>
      <c r="O75" s="17">
        <v>1.06</v>
      </c>
      <c r="P75" s="6">
        <v>2.5</v>
      </c>
      <c r="Q75" s="56">
        <v>1.12</v>
      </c>
      <c r="R75" s="56">
        <v>6.48</v>
      </c>
      <c r="S75" s="56">
        <v>1.26</v>
      </c>
      <c r="T75" s="24">
        <v>1.68</v>
      </c>
      <c r="U75" s="17">
        <v>2.91</v>
      </c>
      <c r="V75" s="57">
        <v>0.66</v>
      </c>
      <c r="W75" s="57">
        <v>0.17</v>
      </c>
      <c r="X75" s="6">
        <v>0.54</v>
      </c>
      <c r="Y75" s="56">
        <v>0.02</v>
      </c>
      <c r="Z75" s="57"/>
      <c r="AA75" s="57">
        <v>0.71</v>
      </c>
      <c r="AB75" s="57">
        <v>0.07</v>
      </c>
      <c r="AC75" s="20">
        <v>0.44</v>
      </c>
      <c r="AD75" s="20">
        <v>0.18</v>
      </c>
      <c r="AE75" s="58" t="s">
        <v>50</v>
      </c>
      <c r="AF75" s="59">
        <f t="shared" si="2"/>
        <v>29.750000000000004</v>
      </c>
      <c r="AG75" s="13">
        <v>5.81</v>
      </c>
      <c r="AH75" s="22">
        <f t="shared" si="0"/>
        <v>35.56</v>
      </c>
    </row>
    <row r="76" spans="1:34" ht="16.5" thickBot="1">
      <c r="A76" s="60" t="s">
        <v>24</v>
      </c>
      <c r="B76" s="61" t="s">
        <v>28</v>
      </c>
      <c r="C76" s="10">
        <v>1</v>
      </c>
      <c r="D76" s="10">
        <v>12</v>
      </c>
      <c r="E76" s="11" t="s">
        <v>45</v>
      </c>
      <c r="F76" s="11" t="s">
        <v>8</v>
      </c>
      <c r="G76" s="12" t="s">
        <v>8</v>
      </c>
      <c r="H76" s="81">
        <v>5.7</v>
      </c>
      <c r="I76" s="55">
        <v>0.73</v>
      </c>
      <c r="J76" s="56">
        <v>0.13</v>
      </c>
      <c r="K76" s="23">
        <v>0.15</v>
      </c>
      <c r="L76" s="56">
        <v>0.44</v>
      </c>
      <c r="M76" s="6">
        <v>1.7</v>
      </c>
      <c r="N76" s="56">
        <v>1.16</v>
      </c>
      <c r="O76" s="17">
        <v>1.06</v>
      </c>
      <c r="P76" s="6">
        <v>2.7</v>
      </c>
      <c r="Q76" s="6">
        <v>1.18</v>
      </c>
      <c r="R76" s="57">
        <v>7</v>
      </c>
      <c r="S76" s="57">
        <v>1.16</v>
      </c>
      <c r="T76" s="24">
        <v>1.68</v>
      </c>
      <c r="U76" s="17">
        <v>2.91</v>
      </c>
      <c r="V76" s="57">
        <v>0.34</v>
      </c>
      <c r="W76" s="57">
        <v>0.11</v>
      </c>
      <c r="X76" s="6">
        <v>0.26</v>
      </c>
      <c r="Y76" s="56">
        <v>0.02</v>
      </c>
      <c r="Z76" s="57">
        <v>1.23</v>
      </c>
      <c r="AA76" s="57"/>
      <c r="AB76" s="57"/>
      <c r="AC76" s="20">
        <v>0.44</v>
      </c>
      <c r="AD76" s="20">
        <v>0.18</v>
      </c>
      <c r="AE76" s="57">
        <v>0.81</v>
      </c>
      <c r="AF76" s="59">
        <f>SUM(H76:AE76)</f>
        <v>31.09</v>
      </c>
      <c r="AG76" s="13">
        <v>5.81</v>
      </c>
      <c r="AH76" s="22">
        <f t="shared" si="0"/>
        <v>36.9</v>
      </c>
    </row>
    <row r="77" spans="1:34" ht="1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</row>
    <row r="78" spans="1:34" ht="15">
      <c r="A78" s="199" t="s">
        <v>25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</row>
    <row r="79" spans="1:34" ht="15">
      <c r="A79" s="63" t="s">
        <v>51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64"/>
      <c r="AD79" s="64"/>
      <c r="AE79" s="64"/>
      <c r="AF79" s="64"/>
      <c r="AG79" s="64"/>
      <c r="AH79" s="64"/>
    </row>
    <row r="80" spans="1:34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</row>
    <row r="81" spans="1:34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</row>
    <row r="82" spans="1:34" ht="15">
      <c r="A82" s="4" t="s">
        <v>53</v>
      </c>
      <c r="B82" s="4"/>
      <c r="C82" s="4"/>
      <c r="D82" s="4"/>
      <c r="E82" s="4" t="s">
        <v>54</v>
      </c>
      <c r="F82" s="4"/>
      <c r="G82" s="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" ht="12.75">
      <c r="A83" s="4"/>
      <c r="B83" s="4"/>
      <c r="C83" s="4"/>
    </row>
    <row r="192" ht="12.75" customHeight="1"/>
  </sheetData>
  <sheetProtection/>
  <mergeCells count="50">
    <mergeCell ref="O17:O25"/>
    <mergeCell ref="N17:N25"/>
    <mergeCell ref="A78:AH78"/>
    <mergeCell ref="U17:U25"/>
    <mergeCell ref="C17:C25"/>
    <mergeCell ref="K17:K25"/>
    <mergeCell ref="AH15:AH25"/>
    <mergeCell ref="P17:P25"/>
    <mergeCell ref="T17:T25"/>
    <mergeCell ref="L17:L25"/>
    <mergeCell ref="AA17:AA25"/>
    <mergeCell ref="I17:I25"/>
    <mergeCell ref="J17:J25"/>
    <mergeCell ref="Q17:Q25"/>
    <mergeCell ref="H15:AE16"/>
    <mergeCell ref="M17:M25"/>
    <mergeCell ref="X19:X25"/>
    <mergeCell ref="W19:W25"/>
    <mergeCell ref="V19:V25"/>
    <mergeCell ref="R17:R25"/>
    <mergeCell ref="S17:S25"/>
    <mergeCell ref="V14:AH14"/>
    <mergeCell ref="AF15:AF25"/>
    <mergeCell ref="AG15:AG25"/>
    <mergeCell ref="Z17:Z25"/>
    <mergeCell ref="V17:Y18"/>
    <mergeCell ref="Y19:Y25"/>
    <mergeCell ref="AB17:AB25"/>
    <mergeCell ref="AC17:AC25"/>
    <mergeCell ref="AD17:AD25"/>
    <mergeCell ref="AE17:AE25"/>
    <mergeCell ref="A15:A25"/>
    <mergeCell ref="B15:B25"/>
    <mergeCell ref="D15:D25"/>
    <mergeCell ref="E15:E25"/>
    <mergeCell ref="A12:H12"/>
    <mergeCell ref="A13:K13"/>
    <mergeCell ref="C15:C16"/>
    <mergeCell ref="F15:F25"/>
    <mergeCell ref="G15:G25"/>
    <mergeCell ref="H17:H25"/>
    <mergeCell ref="A8:J8"/>
    <mergeCell ref="A6:AH6"/>
    <mergeCell ref="A11:H11"/>
    <mergeCell ref="AD11:AH11"/>
    <mergeCell ref="A5:AH5"/>
    <mergeCell ref="A9:H9"/>
    <mergeCell ref="A10:H10"/>
    <mergeCell ref="A7:I7"/>
    <mergeCell ref="AE10:AH10"/>
  </mergeCells>
  <printOptions/>
  <pageMargins left="0.49" right="0.15748031496062992" top="0.2755905511811024" bottom="0.15748031496062992" header="0.2755905511811024" footer="0.1574803149606299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5"/>
  <sheetViews>
    <sheetView tabSelected="1" zoomScale="130" zoomScaleNormal="130" zoomScalePageLayoutView="0" workbookViewId="0" topLeftCell="A1">
      <selection activeCell="B36" sqref="B36"/>
    </sheetView>
  </sheetViews>
  <sheetFormatPr defaultColWidth="9.140625" defaultRowHeight="12.75"/>
  <cols>
    <col min="1" max="1" width="15.7109375" style="0" customWidth="1"/>
    <col min="2" max="2" width="5.57421875" style="0" customWidth="1"/>
    <col min="3" max="4" width="5.00390625" style="0" customWidth="1"/>
    <col min="5" max="5" width="9.140625" style="0" customWidth="1"/>
    <col min="6" max="6" width="4.57421875" style="0" customWidth="1"/>
    <col min="7" max="7" width="5.140625" style="0" customWidth="1"/>
    <col min="8" max="8" width="5.8515625" style="0" customWidth="1"/>
    <col min="9" max="9" width="5.57421875" style="0" customWidth="1"/>
    <col min="10" max="10" width="6.00390625" style="0" customWidth="1"/>
    <col min="11" max="12" width="6.28125" style="0" customWidth="1"/>
    <col min="13" max="13" width="13.57421875" style="0" customWidth="1"/>
    <col min="14" max="14" width="6.28125" style="0" customWidth="1"/>
    <col min="15" max="16" width="6.7109375" style="0" customWidth="1"/>
    <col min="17" max="17" width="7.28125" style="0" customWidth="1"/>
    <col min="18" max="18" width="6.57421875" style="0" customWidth="1"/>
    <col min="19" max="19" width="6.421875" style="0" customWidth="1"/>
    <col min="20" max="20" width="6.7109375" style="0" customWidth="1"/>
    <col min="21" max="21" width="6.421875" style="0" customWidth="1"/>
    <col min="22" max="22" width="6.140625" style="0" customWidth="1"/>
    <col min="23" max="23" width="6.7109375" style="0" customWidth="1"/>
    <col min="24" max="24" width="5.7109375" style="0" customWidth="1"/>
    <col min="25" max="25" width="6.28125" style="0" customWidth="1"/>
    <col min="26" max="26" width="5.8515625" style="0" customWidth="1"/>
    <col min="27" max="28" width="6.28125" style="0" customWidth="1"/>
    <col min="29" max="29" width="6.7109375" style="0" customWidth="1"/>
    <col min="30" max="30" width="7.28125" style="0" customWidth="1"/>
    <col min="31" max="31" width="5.7109375" style="0" customWidth="1"/>
    <col min="32" max="32" width="9.140625" style="0" customWidth="1"/>
    <col min="33" max="33" width="6.421875" style="0" customWidth="1"/>
    <col min="34" max="34" width="8.8515625" style="0" customWidth="1"/>
  </cols>
  <sheetData>
    <row r="1" spans="5:6" ht="12.75">
      <c r="E1" s="1"/>
      <c r="F1" s="1"/>
    </row>
    <row r="5" spans="1:34" ht="22.5">
      <c r="A5" s="147" t="s">
        <v>69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</row>
    <row r="6" spans="1:34" ht="22.5">
      <c r="A6" s="150" t="s">
        <v>70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ht="18.75">
      <c r="A7" s="149" t="s">
        <v>61</v>
      </c>
      <c r="B7" s="149"/>
      <c r="C7" s="149"/>
      <c r="D7" s="149"/>
      <c r="E7" s="149"/>
      <c r="F7" s="149"/>
      <c r="G7" s="149"/>
      <c r="H7" s="149"/>
      <c r="I7" s="149"/>
      <c r="J7" s="149"/>
      <c r="K7" s="13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8.75">
      <c r="A8" s="82" t="s">
        <v>58</v>
      </c>
      <c r="B8" s="82"/>
      <c r="C8" s="82"/>
      <c r="D8" s="82"/>
      <c r="E8" s="82"/>
      <c r="F8" s="82"/>
      <c r="G8" s="82"/>
      <c r="H8" s="82"/>
      <c r="I8" s="82"/>
      <c r="J8" s="82"/>
      <c r="K8" s="13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8.75">
      <c r="A9" s="149" t="s">
        <v>59</v>
      </c>
      <c r="B9" s="149"/>
      <c r="C9" s="149"/>
      <c r="D9" s="149"/>
      <c r="E9" s="149"/>
      <c r="F9" s="149"/>
      <c r="G9" s="149"/>
      <c r="H9" s="149"/>
      <c r="I9" s="149"/>
      <c r="J9" s="149"/>
      <c r="K9" s="13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3.25">
      <c r="A10" s="149" t="s">
        <v>65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3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52"/>
      <c r="AF10" s="152"/>
      <c r="AG10" s="152"/>
      <c r="AH10" s="152"/>
    </row>
    <row r="11" spans="1:34" ht="23.25" customHeight="1">
      <c r="A11" s="149" t="s">
        <v>71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30"/>
      <c r="AD11" s="230"/>
      <c r="AE11" s="230"/>
      <c r="AF11" s="230"/>
      <c r="AG11" s="230"/>
      <c r="AH11" s="230"/>
    </row>
    <row r="12" spans="1:34" ht="23.25" customHeight="1">
      <c r="A12" s="149" t="s">
        <v>72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3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3.25" customHeight="1">
      <c r="A13" s="149" t="s">
        <v>66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5:34" ht="15" thickBot="1">
      <c r="E14" s="1"/>
      <c r="F14" s="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2"/>
    </row>
    <row r="15" spans="1:34" ht="58.5" customHeight="1">
      <c r="A15" s="220" t="s">
        <v>7</v>
      </c>
      <c r="B15" s="220" t="s">
        <v>42</v>
      </c>
      <c r="C15" s="231"/>
      <c r="D15" s="159" t="s">
        <v>0</v>
      </c>
      <c r="E15" s="220" t="s">
        <v>43</v>
      </c>
      <c r="F15" s="220" t="s">
        <v>9</v>
      </c>
      <c r="G15" s="164" t="s">
        <v>10</v>
      </c>
      <c r="H15" s="188" t="s">
        <v>67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90"/>
      <c r="AF15" s="223" t="s">
        <v>68</v>
      </c>
      <c r="AG15" s="226" t="s">
        <v>48</v>
      </c>
      <c r="AH15" s="226" t="s">
        <v>49</v>
      </c>
    </row>
    <row r="16" spans="1:34" ht="13.5" customHeight="1" thickBot="1">
      <c r="A16" s="221"/>
      <c r="B16" s="221"/>
      <c r="C16" s="216"/>
      <c r="D16" s="160"/>
      <c r="E16" s="221"/>
      <c r="F16" s="221"/>
      <c r="G16" s="165"/>
      <c r="H16" s="191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3"/>
      <c r="AF16" s="224"/>
      <c r="AG16" s="227"/>
      <c r="AH16" s="227"/>
    </row>
    <row r="17" spans="1:34" ht="78.75" customHeight="1">
      <c r="A17" s="221"/>
      <c r="B17" s="221"/>
      <c r="C17" s="216" t="s">
        <v>41</v>
      </c>
      <c r="D17" s="160"/>
      <c r="E17" s="221"/>
      <c r="F17" s="221"/>
      <c r="G17" s="166"/>
      <c r="H17" s="206" t="s">
        <v>12</v>
      </c>
      <c r="I17" s="206" t="s">
        <v>13</v>
      </c>
      <c r="J17" s="206" t="s">
        <v>14</v>
      </c>
      <c r="K17" s="218" t="s">
        <v>29</v>
      </c>
      <c r="L17" s="219" t="s">
        <v>31</v>
      </c>
      <c r="M17" s="206" t="s">
        <v>30</v>
      </c>
      <c r="N17" s="206" t="s">
        <v>15</v>
      </c>
      <c r="O17" s="206" t="s">
        <v>32</v>
      </c>
      <c r="P17" s="206" t="s">
        <v>36</v>
      </c>
      <c r="Q17" s="206" t="s">
        <v>37</v>
      </c>
      <c r="R17" s="209" t="s">
        <v>35</v>
      </c>
      <c r="S17" s="209" t="s">
        <v>16</v>
      </c>
      <c r="T17" s="206" t="s">
        <v>17</v>
      </c>
      <c r="U17" s="212" t="s">
        <v>39</v>
      </c>
      <c r="V17" s="180" t="s">
        <v>63</v>
      </c>
      <c r="W17" s="181"/>
      <c r="X17" s="181"/>
      <c r="Y17" s="182"/>
      <c r="Z17" s="206" t="s">
        <v>18</v>
      </c>
      <c r="AA17" s="206" t="s">
        <v>19</v>
      </c>
      <c r="AB17" s="206" t="s">
        <v>20</v>
      </c>
      <c r="AC17" s="206" t="s">
        <v>38</v>
      </c>
      <c r="AD17" s="206" t="s">
        <v>27</v>
      </c>
      <c r="AE17" s="206" t="s">
        <v>40</v>
      </c>
      <c r="AF17" s="224"/>
      <c r="AG17" s="227"/>
      <c r="AH17" s="227"/>
    </row>
    <row r="18" spans="1:34" ht="19.5" customHeight="1" thickBot="1">
      <c r="A18" s="221"/>
      <c r="B18" s="221"/>
      <c r="C18" s="216"/>
      <c r="D18" s="160"/>
      <c r="E18" s="221"/>
      <c r="F18" s="221"/>
      <c r="G18" s="166"/>
      <c r="H18" s="206"/>
      <c r="I18" s="206"/>
      <c r="J18" s="206"/>
      <c r="K18" s="218"/>
      <c r="L18" s="219"/>
      <c r="M18" s="206"/>
      <c r="N18" s="206"/>
      <c r="O18" s="206"/>
      <c r="P18" s="206"/>
      <c r="Q18" s="206"/>
      <c r="R18" s="210"/>
      <c r="S18" s="210"/>
      <c r="T18" s="206"/>
      <c r="U18" s="212"/>
      <c r="V18" s="183"/>
      <c r="W18" s="184"/>
      <c r="X18" s="184"/>
      <c r="Y18" s="185"/>
      <c r="Z18" s="206"/>
      <c r="AA18" s="206"/>
      <c r="AB18" s="206"/>
      <c r="AC18" s="206"/>
      <c r="AD18" s="206"/>
      <c r="AE18" s="206"/>
      <c r="AF18" s="224"/>
      <c r="AG18" s="227"/>
      <c r="AH18" s="227"/>
    </row>
    <row r="19" spans="1:34" ht="156" customHeight="1">
      <c r="A19" s="221"/>
      <c r="B19" s="221"/>
      <c r="C19" s="216"/>
      <c r="D19" s="160"/>
      <c r="E19" s="221"/>
      <c r="F19" s="221"/>
      <c r="G19" s="166"/>
      <c r="H19" s="206"/>
      <c r="I19" s="206"/>
      <c r="J19" s="206"/>
      <c r="K19" s="218"/>
      <c r="L19" s="219"/>
      <c r="M19" s="206"/>
      <c r="N19" s="206"/>
      <c r="O19" s="206"/>
      <c r="P19" s="206"/>
      <c r="Q19" s="206"/>
      <c r="R19" s="210"/>
      <c r="S19" s="210"/>
      <c r="T19" s="206"/>
      <c r="U19" s="212"/>
      <c r="V19" s="196" t="s">
        <v>26</v>
      </c>
      <c r="W19" s="214" t="s">
        <v>21</v>
      </c>
      <c r="X19" s="214" t="s">
        <v>22</v>
      </c>
      <c r="Y19" s="229" t="s">
        <v>34</v>
      </c>
      <c r="Z19" s="207"/>
      <c r="AA19" s="206"/>
      <c r="AB19" s="206"/>
      <c r="AC19" s="206"/>
      <c r="AD19" s="206"/>
      <c r="AE19" s="206"/>
      <c r="AF19" s="224"/>
      <c r="AG19" s="227"/>
      <c r="AH19" s="227"/>
    </row>
    <row r="20" spans="1:34" ht="12.75" customHeight="1">
      <c r="A20" s="221"/>
      <c r="B20" s="221"/>
      <c r="C20" s="216"/>
      <c r="D20" s="160"/>
      <c r="E20" s="221"/>
      <c r="F20" s="221"/>
      <c r="G20" s="166"/>
      <c r="H20" s="206"/>
      <c r="I20" s="206"/>
      <c r="J20" s="206"/>
      <c r="K20" s="218"/>
      <c r="L20" s="219"/>
      <c r="M20" s="206"/>
      <c r="N20" s="206"/>
      <c r="O20" s="206"/>
      <c r="P20" s="206"/>
      <c r="Q20" s="206"/>
      <c r="R20" s="210"/>
      <c r="S20" s="210"/>
      <c r="T20" s="206"/>
      <c r="U20" s="212"/>
      <c r="V20" s="197"/>
      <c r="W20" s="210"/>
      <c r="X20" s="210"/>
      <c r="Y20" s="206"/>
      <c r="Z20" s="207"/>
      <c r="AA20" s="206"/>
      <c r="AB20" s="206"/>
      <c r="AC20" s="206"/>
      <c r="AD20" s="206"/>
      <c r="AE20" s="206"/>
      <c r="AF20" s="224"/>
      <c r="AG20" s="227"/>
      <c r="AH20" s="227"/>
    </row>
    <row r="21" spans="1:34" ht="12.75" customHeight="1">
      <c r="A21" s="221"/>
      <c r="B21" s="221"/>
      <c r="C21" s="216"/>
      <c r="D21" s="160"/>
      <c r="E21" s="221"/>
      <c r="F21" s="221"/>
      <c r="G21" s="166"/>
      <c r="H21" s="206"/>
      <c r="I21" s="206"/>
      <c r="J21" s="206"/>
      <c r="K21" s="218"/>
      <c r="L21" s="219"/>
      <c r="M21" s="206"/>
      <c r="N21" s="206"/>
      <c r="O21" s="206"/>
      <c r="P21" s="206"/>
      <c r="Q21" s="206"/>
      <c r="R21" s="210"/>
      <c r="S21" s="210"/>
      <c r="T21" s="206"/>
      <c r="U21" s="212"/>
      <c r="V21" s="197"/>
      <c r="W21" s="210"/>
      <c r="X21" s="210"/>
      <c r="Y21" s="206"/>
      <c r="Z21" s="207"/>
      <c r="AA21" s="206"/>
      <c r="AB21" s="206"/>
      <c r="AC21" s="206"/>
      <c r="AD21" s="206"/>
      <c r="AE21" s="206"/>
      <c r="AF21" s="224"/>
      <c r="AG21" s="227"/>
      <c r="AH21" s="227"/>
    </row>
    <row r="22" spans="1:34" ht="12.75" customHeight="1">
      <c r="A22" s="221"/>
      <c r="B22" s="221"/>
      <c r="C22" s="216"/>
      <c r="D22" s="160"/>
      <c r="E22" s="221"/>
      <c r="F22" s="221"/>
      <c r="G22" s="166"/>
      <c r="H22" s="206"/>
      <c r="I22" s="206"/>
      <c r="J22" s="206"/>
      <c r="K22" s="218"/>
      <c r="L22" s="219"/>
      <c r="M22" s="206"/>
      <c r="N22" s="206"/>
      <c r="O22" s="206"/>
      <c r="P22" s="206"/>
      <c r="Q22" s="206"/>
      <c r="R22" s="210"/>
      <c r="S22" s="210"/>
      <c r="T22" s="206"/>
      <c r="U22" s="212"/>
      <c r="V22" s="197"/>
      <c r="W22" s="210"/>
      <c r="X22" s="210"/>
      <c r="Y22" s="206"/>
      <c r="Z22" s="207"/>
      <c r="AA22" s="206"/>
      <c r="AB22" s="206"/>
      <c r="AC22" s="206"/>
      <c r="AD22" s="206"/>
      <c r="AE22" s="206"/>
      <c r="AF22" s="224"/>
      <c r="AG22" s="227"/>
      <c r="AH22" s="227"/>
    </row>
    <row r="23" spans="1:34" ht="12.75" customHeight="1">
      <c r="A23" s="221"/>
      <c r="B23" s="221"/>
      <c r="C23" s="216"/>
      <c r="D23" s="160"/>
      <c r="E23" s="221"/>
      <c r="F23" s="221"/>
      <c r="G23" s="166"/>
      <c r="H23" s="206"/>
      <c r="I23" s="206"/>
      <c r="J23" s="206"/>
      <c r="K23" s="218"/>
      <c r="L23" s="219"/>
      <c r="M23" s="206"/>
      <c r="N23" s="206"/>
      <c r="O23" s="206"/>
      <c r="P23" s="206"/>
      <c r="Q23" s="206"/>
      <c r="R23" s="210"/>
      <c r="S23" s="210"/>
      <c r="T23" s="206"/>
      <c r="U23" s="212"/>
      <c r="V23" s="197"/>
      <c r="W23" s="210"/>
      <c r="X23" s="210"/>
      <c r="Y23" s="206"/>
      <c r="Z23" s="207"/>
      <c r="AA23" s="206"/>
      <c r="AB23" s="206"/>
      <c r="AC23" s="206"/>
      <c r="AD23" s="206"/>
      <c r="AE23" s="206"/>
      <c r="AF23" s="224"/>
      <c r="AG23" s="227"/>
      <c r="AH23" s="227"/>
    </row>
    <row r="24" spans="1:34" ht="12.75" customHeight="1">
      <c r="A24" s="221"/>
      <c r="B24" s="221"/>
      <c r="C24" s="216"/>
      <c r="D24" s="160"/>
      <c r="E24" s="221"/>
      <c r="F24" s="221"/>
      <c r="G24" s="166"/>
      <c r="H24" s="206"/>
      <c r="I24" s="206"/>
      <c r="J24" s="206"/>
      <c r="K24" s="218"/>
      <c r="L24" s="219"/>
      <c r="M24" s="206"/>
      <c r="N24" s="206"/>
      <c r="O24" s="206"/>
      <c r="P24" s="206"/>
      <c r="Q24" s="206"/>
      <c r="R24" s="210"/>
      <c r="S24" s="210"/>
      <c r="T24" s="206"/>
      <c r="U24" s="212"/>
      <c r="V24" s="197"/>
      <c r="W24" s="210"/>
      <c r="X24" s="210"/>
      <c r="Y24" s="206"/>
      <c r="Z24" s="207"/>
      <c r="AA24" s="206"/>
      <c r="AB24" s="206"/>
      <c r="AC24" s="206"/>
      <c r="AD24" s="206"/>
      <c r="AE24" s="206"/>
      <c r="AF24" s="224"/>
      <c r="AG24" s="227"/>
      <c r="AH24" s="227"/>
    </row>
    <row r="25" spans="1:34" ht="13.5" customHeight="1" thickBot="1">
      <c r="A25" s="222"/>
      <c r="B25" s="222"/>
      <c r="C25" s="217"/>
      <c r="D25" s="161"/>
      <c r="E25" s="222"/>
      <c r="F25" s="222"/>
      <c r="G25" s="167"/>
      <c r="H25" s="206"/>
      <c r="I25" s="206"/>
      <c r="J25" s="206"/>
      <c r="K25" s="218"/>
      <c r="L25" s="219"/>
      <c r="M25" s="208"/>
      <c r="N25" s="206"/>
      <c r="O25" s="206"/>
      <c r="P25" s="208"/>
      <c r="Q25" s="208"/>
      <c r="R25" s="211"/>
      <c r="S25" s="211"/>
      <c r="T25" s="206"/>
      <c r="U25" s="213"/>
      <c r="V25" s="198"/>
      <c r="W25" s="215"/>
      <c r="X25" s="215"/>
      <c r="Y25" s="208"/>
      <c r="Z25" s="207"/>
      <c r="AA25" s="206"/>
      <c r="AB25" s="206"/>
      <c r="AC25" s="206"/>
      <c r="AD25" s="206"/>
      <c r="AE25" s="206"/>
      <c r="AF25" s="225"/>
      <c r="AG25" s="228"/>
      <c r="AH25" s="228"/>
    </row>
    <row r="26" spans="1:34" ht="16.5" thickBot="1">
      <c r="A26" s="86" t="s">
        <v>1</v>
      </c>
      <c r="B26" s="125">
        <v>45</v>
      </c>
      <c r="C26" s="87">
        <v>1</v>
      </c>
      <c r="D26" s="88"/>
      <c r="E26" s="88">
        <v>125</v>
      </c>
      <c r="F26" s="139" t="s">
        <v>8</v>
      </c>
      <c r="G26" s="140" t="s">
        <v>8</v>
      </c>
      <c r="H26" s="89">
        <v>2.87</v>
      </c>
      <c r="I26" s="90">
        <v>0.74</v>
      </c>
      <c r="J26" s="91">
        <v>0.14</v>
      </c>
      <c r="K26" s="91">
        <v>0.15</v>
      </c>
      <c r="L26" s="91">
        <v>0.65</v>
      </c>
      <c r="M26" s="91">
        <v>2.57</v>
      </c>
      <c r="N26" s="91">
        <v>1.19</v>
      </c>
      <c r="O26" s="92">
        <v>1.06</v>
      </c>
      <c r="P26" s="92">
        <v>3.19</v>
      </c>
      <c r="Q26" s="92">
        <v>1.36</v>
      </c>
      <c r="R26" s="92">
        <v>11.34</v>
      </c>
      <c r="S26" s="91">
        <v>1.33</v>
      </c>
      <c r="T26" s="91">
        <v>1.68</v>
      </c>
      <c r="U26" s="92">
        <v>2.91</v>
      </c>
      <c r="V26" s="93">
        <v>0.55</v>
      </c>
      <c r="W26" s="93"/>
      <c r="X26" s="94">
        <v>0.55</v>
      </c>
      <c r="Y26" s="93">
        <v>0.02</v>
      </c>
      <c r="Z26" s="91"/>
      <c r="AA26" s="90"/>
      <c r="AB26" s="91"/>
      <c r="AC26" s="95">
        <v>0.44</v>
      </c>
      <c r="AD26" s="95">
        <v>0.18</v>
      </c>
      <c r="AE26" s="95"/>
      <c r="AF26" s="96">
        <f>SUM(H26:AE26)</f>
        <v>32.919999999999995</v>
      </c>
      <c r="AG26" s="97">
        <v>5.81</v>
      </c>
      <c r="AH26" s="134">
        <f>AF26+AG26</f>
        <v>38.73</v>
      </c>
    </row>
    <row r="27" spans="1:34" ht="16.5" thickBot="1">
      <c r="A27" s="86" t="s">
        <v>1</v>
      </c>
      <c r="B27" s="125">
        <v>47</v>
      </c>
      <c r="C27" s="88"/>
      <c r="D27" s="88">
        <v>9</v>
      </c>
      <c r="E27" s="88">
        <v>125</v>
      </c>
      <c r="F27" s="139" t="s">
        <v>8</v>
      </c>
      <c r="G27" s="140" t="s">
        <v>8</v>
      </c>
      <c r="H27" s="89">
        <v>2.87</v>
      </c>
      <c r="I27" s="90">
        <v>0.74</v>
      </c>
      <c r="J27" s="91">
        <v>0.14</v>
      </c>
      <c r="K27" s="91">
        <v>0.15</v>
      </c>
      <c r="L27" s="91">
        <v>0.65</v>
      </c>
      <c r="M27" s="91">
        <v>2.57</v>
      </c>
      <c r="N27" s="91">
        <v>1.19</v>
      </c>
      <c r="O27" s="92">
        <v>1.06</v>
      </c>
      <c r="P27" s="92">
        <v>3.19</v>
      </c>
      <c r="Q27" s="92">
        <v>1.36</v>
      </c>
      <c r="R27" s="92">
        <v>11.34</v>
      </c>
      <c r="S27" s="91">
        <v>1.33</v>
      </c>
      <c r="T27" s="91">
        <v>1.68</v>
      </c>
      <c r="U27" s="92">
        <v>2.91</v>
      </c>
      <c r="V27" s="93">
        <v>0.55</v>
      </c>
      <c r="W27" s="93"/>
      <c r="X27" s="93">
        <v>0.55</v>
      </c>
      <c r="Y27" s="93">
        <v>0.02</v>
      </c>
      <c r="Z27" s="98"/>
      <c r="AA27" s="98"/>
      <c r="AB27" s="98"/>
      <c r="AC27" s="95">
        <v>0.44</v>
      </c>
      <c r="AD27" s="95">
        <v>0.18</v>
      </c>
      <c r="AE27" s="99"/>
      <c r="AF27" s="100">
        <f>SUM(H27:AE27)</f>
        <v>32.919999999999995</v>
      </c>
      <c r="AG27" s="97">
        <v>5.81</v>
      </c>
      <c r="AH27" s="134">
        <f aca="true" t="shared" si="0" ref="AH27:AH76">AF27+AG27</f>
        <v>38.73</v>
      </c>
    </row>
    <row r="28" spans="1:34" ht="16.5" thickBot="1">
      <c r="A28" s="86" t="s">
        <v>1</v>
      </c>
      <c r="B28" s="125">
        <v>47</v>
      </c>
      <c r="C28" s="88">
        <v>1</v>
      </c>
      <c r="D28" s="88">
        <v>9</v>
      </c>
      <c r="E28" s="88">
        <v>125</v>
      </c>
      <c r="F28" s="139" t="s">
        <v>8</v>
      </c>
      <c r="G28" s="140" t="s">
        <v>8</v>
      </c>
      <c r="H28" s="89">
        <v>2.87</v>
      </c>
      <c r="I28" s="90">
        <v>0.74</v>
      </c>
      <c r="J28" s="91">
        <v>0.14</v>
      </c>
      <c r="K28" s="91">
        <v>0.15</v>
      </c>
      <c r="L28" s="91">
        <v>0.65</v>
      </c>
      <c r="M28" s="91">
        <v>2.57</v>
      </c>
      <c r="N28" s="91">
        <v>1.19</v>
      </c>
      <c r="O28" s="92">
        <v>1.06</v>
      </c>
      <c r="P28" s="92">
        <v>3.19</v>
      </c>
      <c r="Q28" s="92">
        <v>1.36</v>
      </c>
      <c r="R28" s="92">
        <v>11.34</v>
      </c>
      <c r="S28" s="91">
        <v>1.33</v>
      </c>
      <c r="T28" s="91">
        <v>1.68</v>
      </c>
      <c r="U28" s="92">
        <v>2.91</v>
      </c>
      <c r="V28" s="93">
        <v>0.55</v>
      </c>
      <c r="W28" s="93"/>
      <c r="X28" s="94"/>
      <c r="Y28" s="98">
        <v>0.02</v>
      </c>
      <c r="Z28" s="98"/>
      <c r="AA28" s="98"/>
      <c r="AB28" s="98"/>
      <c r="AC28" s="95">
        <v>0.44</v>
      </c>
      <c r="AD28" s="95">
        <v>0.18</v>
      </c>
      <c r="AE28" s="99"/>
      <c r="AF28" s="100">
        <f aca="true" t="shared" si="1" ref="AF28:AF75">SUM(H28:AE28)</f>
        <v>32.37</v>
      </c>
      <c r="AG28" s="97">
        <v>5.81</v>
      </c>
      <c r="AH28" s="134">
        <f t="shared" si="0"/>
        <v>38.18</v>
      </c>
    </row>
    <row r="29" spans="1:34" ht="16.5" thickBot="1">
      <c r="A29" s="86" t="s">
        <v>1</v>
      </c>
      <c r="B29" s="125">
        <v>49</v>
      </c>
      <c r="C29" s="88"/>
      <c r="D29" s="88">
        <v>9</v>
      </c>
      <c r="E29" s="88">
        <v>125</v>
      </c>
      <c r="F29" s="139" t="s">
        <v>8</v>
      </c>
      <c r="G29" s="140" t="s">
        <v>8</v>
      </c>
      <c r="H29" s="89">
        <v>2.87</v>
      </c>
      <c r="I29" s="90">
        <v>0.74</v>
      </c>
      <c r="J29" s="91">
        <v>0.14</v>
      </c>
      <c r="K29" s="91">
        <v>0.15</v>
      </c>
      <c r="L29" s="91">
        <v>0.65</v>
      </c>
      <c r="M29" s="91">
        <v>2.57</v>
      </c>
      <c r="N29" s="91">
        <v>1.19</v>
      </c>
      <c r="O29" s="92">
        <v>1.06</v>
      </c>
      <c r="P29" s="92">
        <v>3.19</v>
      </c>
      <c r="Q29" s="92">
        <v>1.36</v>
      </c>
      <c r="R29" s="92">
        <v>11.34</v>
      </c>
      <c r="S29" s="91">
        <v>1.33</v>
      </c>
      <c r="T29" s="91">
        <v>1.68</v>
      </c>
      <c r="U29" s="92">
        <v>2.91</v>
      </c>
      <c r="V29" s="93">
        <v>0.55</v>
      </c>
      <c r="W29" s="98">
        <v>0.17</v>
      </c>
      <c r="X29" s="101">
        <v>0.55</v>
      </c>
      <c r="Y29" s="98">
        <v>0.02</v>
      </c>
      <c r="Z29" s="98"/>
      <c r="AA29" s="98"/>
      <c r="AB29" s="98"/>
      <c r="AC29" s="95">
        <v>0.44</v>
      </c>
      <c r="AD29" s="95">
        <v>0.18</v>
      </c>
      <c r="AE29" s="99"/>
      <c r="AF29" s="100">
        <f>SUM(H29:AE29)</f>
        <v>33.089999999999996</v>
      </c>
      <c r="AG29" s="97">
        <v>5.81</v>
      </c>
      <c r="AH29" s="134">
        <f t="shared" si="0"/>
        <v>38.9</v>
      </c>
    </row>
    <row r="30" spans="1:34" ht="16.5" thickBot="1">
      <c r="A30" s="86" t="s">
        <v>1</v>
      </c>
      <c r="B30" s="125">
        <v>49</v>
      </c>
      <c r="C30" s="88">
        <v>1</v>
      </c>
      <c r="D30" s="88">
        <v>9</v>
      </c>
      <c r="E30" s="88">
        <v>125</v>
      </c>
      <c r="F30" s="139" t="s">
        <v>8</v>
      </c>
      <c r="G30" s="140" t="s">
        <v>8</v>
      </c>
      <c r="H30" s="89">
        <v>2.87</v>
      </c>
      <c r="I30" s="90">
        <v>0.74</v>
      </c>
      <c r="J30" s="91">
        <v>0.14</v>
      </c>
      <c r="K30" s="91">
        <v>0.15</v>
      </c>
      <c r="L30" s="91">
        <v>0.65</v>
      </c>
      <c r="M30" s="91">
        <v>2.57</v>
      </c>
      <c r="N30" s="91">
        <v>1.19</v>
      </c>
      <c r="O30" s="92">
        <v>1.06</v>
      </c>
      <c r="P30" s="92">
        <v>3.19</v>
      </c>
      <c r="Q30" s="92">
        <v>1.36</v>
      </c>
      <c r="R30" s="92">
        <v>11.34</v>
      </c>
      <c r="S30" s="91">
        <v>1.33</v>
      </c>
      <c r="T30" s="91">
        <v>1.68</v>
      </c>
      <c r="U30" s="92">
        <v>2.91</v>
      </c>
      <c r="V30" s="93">
        <v>0.55</v>
      </c>
      <c r="W30" s="98">
        <v>0.17</v>
      </c>
      <c r="X30" s="101">
        <v>0.55</v>
      </c>
      <c r="Y30" s="98">
        <v>0.02</v>
      </c>
      <c r="Z30" s="98"/>
      <c r="AA30" s="98"/>
      <c r="AB30" s="98"/>
      <c r="AC30" s="95">
        <v>0.44</v>
      </c>
      <c r="AD30" s="95">
        <v>0.18</v>
      </c>
      <c r="AE30" s="99"/>
      <c r="AF30" s="100">
        <f>SUM(H30:AE30)</f>
        <v>33.089999999999996</v>
      </c>
      <c r="AG30" s="97">
        <v>5.81</v>
      </c>
      <c r="AH30" s="134">
        <f t="shared" si="0"/>
        <v>38.9</v>
      </c>
    </row>
    <row r="31" spans="1:34" ht="16.5" thickBot="1">
      <c r="A31" s="86" t="s">
        <v>2</v>
      </c>
      <c r="B31" s="125">
        <v>35</v>
      </c>
      <c r="C31" s="88"/>
      <c r="D31" s="88">
        <v>5</v>
      </c>
      <c r="E31" s="88">
        <v>164</v>
      </c>
      <c r="F31" s="139"/>
      <c r="G31" s="140" t="s">
        <v>8</v>
      </c>
      <c r="H31" s="102">
        <v>2.68</v>
      </c>
      <c r="I31" s="103">
        <v>1.17</v>
      </c>
      <c r="J31" s="98">
        <v>0.21</v>
      </c>
      <c r="K31" s="98">
        <v>0.15</v>
      </c>
      <c r="L31" s="98">
        <v>0.57</v>
      </c>
      <c r="M31" s="98">
        <v>1.99</v>
      </c>
      <c r="N31" s="98">
        <v>1.13</v>
      </c>
      <c r="O31" s="92">
        <v>1.06</v>
      </c>
      <c r="P31" s="98">
        <v>4.07</v>
      </c>
      <c r="Q31" s="101">
        <v>1.4</v>
      </c>
      <c r="R31" s="98">
        <v>7.58</v>
      </c>
      <c r="S31" s="98">
        <v>1.72</v>
      </c>
      <c r="T31" s="101">
        <v>1.68</v>
      </c>
      <c r="U31" s="92">
        <v>2.91</v>
      </c>
      <c r="V31" s="98">
        <v>0.66</v>
      </c>
      <c r="W31" s="103">
        <v>0.2</v>
      </c>
      <c r="X31" s="101">
        <v>0.58</v>
      </c>
      <c r="Y31" s="98">
        <v>0.02</v>
      </c>
      <c r="Z31" s="98"/>
      <c r="AA31" s="98"/>
      <c r="AB31" s="98"/>
      <c r="AC31" s="95">
        <v>0.44</v>
      </c>
      <c r="AD31" s="95">
        <v>0.18</v>
      </c>
      <c r="AE31" s="99"/>
      <c r="AF31" s="100">
        <f>SUM(H31:AE31)</f>
        <v>30.4</v>
      </c>
      <c r="AG31" s="97"/>
      <c r="AH31" s="134">
        <f t="shared" si="0"/>
        <v>30.4</v>
      </c>
    </row>
    <row r="32" spans="1:34" ht="16.5" thickBot="1">
      <c r="A32" s="86" t="s">
        <v>2</v>
      </c>
      <c r="B32" s="125">
        <v>35</v>
      </c>
      <c r="C32" s="88">
        <v>1</v>
      </c>
      <c r="D32" s="88">
        <v>5</v>
      </c>
      <c r="E32" s="88">
        <v>467</v>
      </c>
      <c r="F32" s="139"/>
      <c r="G32" s="140"/>
      <c r="H32" s="102">
        <v>3.09</v>
      </c>
      <c r="I32" s="103">
        <v>1.07</v>
      </c>
      <c r="J32" s="101">
        <v>0.2</v>
      </c>
      <c r="K32" s="98">
        <v>0.15</v>
      </c>
      <c r="L32" s="98">
        <v>0.76</v>
      </c>
      <c r="M32" s="98">
        <v>2.73</v>
      </c>
      <c r="N32" s="98">
        <v>1.12</v>
      </c>
      <c r="O32" s="92">
        <v>1.06</v>
      </c>
      <c r="P32" s="101">
        <v>4.9</v>
      </c>
      <c r="Q32" s="101">
        <v>1.71</v>
      </c>
      <c r="R32" s="101">
        <v>6.54</v>
      </c>
      <c r="S32" s="101"/>
      <c r="T32" s="101">
        <v>1.68</v>
      </c>
      <c r="U32" s="92">
        <v>2.91</v>
      </c>
      <c r="V32" s="104">
        <v>0.74</v>
      </c>
      <c r="W32" s="103">
        <v>0.25</v>
      </c>
      <c r="X32" s="101">
        <v>0.74</v>
      </c>
      <c r="Y32" s="98">
        <v>0.02</v>
      </c>
      <c r="Z32" s="98"/>
      <c r="AA32" s="98"/>
      <c r="AB32" s="98"/>
      <c r="AC32" s="95">
        <v>0.44</v>
      </c>
      <c r="AD32" s="95">
        <v>0.18</v>
      </c>
      <c r="AE32" s="99"/>
      <c r="AF32" s="100">
        <f t="shared" si="1"/>
        <v>30.29</v>
      </c>
      <c r="AG32" s="97"/>
      <c r="AH32" s="134">
        <f t="shared" si="0"/>
        <v>30.29</v>
      </c>
    </row>
    <row r="33" spans="1:34" ht="16.5" thickBot="1">
      <c r="A33" s="86" t="s">
        <v>2</v>
      </c>
      <c r="B33" s="125">
        <v>35</v>
      </c>
      <c r="C33" s="88">
        <v>2</v>
      </c>
      <c r="D33" s="88">
        <v>5</v>
      </c>
      <c r="E33" s="88">
        <v>467</v>
      </c>
      <c r="F33" s="139"/>
      <c r="G33" s="140"/>
      <c r="H33" s="102">
        <v>3.09</v>
      </c>
      <c r="I33" s="103">
        <v>1.07</v>
      </c>
      <c r="J33" s="101">
        <v>0.2</v>
      </c>
      <c r="K33" s="98">
        <v>0.15</v>
      </c>
      <c r="L33" s="98">
        <v>0.76</v>
      </c>
      <c r="M33" s="98">
        <v>2.73</v>
      </c>
      <c r="N33" s="98">
        <v>1.12</v>
      </c>
      <c r="O33" s="92">
        <v>1.06</v>
      </c>
      <c r="P33" s="101">
        <v>4.9</v>
      </c>
      <c r="Q33" s="101">
        <v>1.71</v>
      </c>
      <c r="R33" s="101">
        <v>6.54</v>
      </c>
      <c r="S33" s="101"/>
      <c r="T33" s="101">
        <v>1.68</v>
      </c>
      <c r="U33" s="92">
        <v>2.91</v>
      </c>
      <c r="V33" s="104">
        <v>0.74</v>
      </c>
      <c r="W33" s="103">
        <v>0.25</v>
      </c>
      <c r="X33" s="101">
        <v>0.74</v>
      </c>
      <c r="Y33" s="98">
        <v>0.02</v>
      </c>
      <c r="Z33" s="98"/>
      <c r="AA33" s="98"/>
      <c r="AB33" s="98"/>
      <c r="AC33" s="95">
        <v>0.44</v>
      </c>
      <c r="AD33" s="95">
        <v>0.18</v>
      </c>
      <c r="AE33" s="99"/>
      <c r="AF33" s="100">
        <f t="shared" si="1"/>
        <v>30.29</v>
      </c>
      <c r="AG33" s="97"/>
      <c r="AH33" s="134">
        <f t="shared" si="0"/>
        <v>30.29</v>
      </c>
    </row>
    <row r="34" spans="1:34" ht="16.5" thickBot="1">
      <c r="A34" s="86" t="s">
        <v>2</v>
      </c>
      <c r="B34" s="125">
        <v>35</v>
      </c>
      <c r="C34" s="88">
        <v>3</v>
      </c>
      <c r="D34" s="88">
        <v>5</v>
      </c>
      <c r="E34" s="88">
        <v>467</v>
      </c>
      <c r="F34" s="139"/>
      <c r="G34" s="140"/>
      <c r="H34" s="102">
        <v>3.09</v>
      </c>
      <c r="I34" s="103">
        <v>1.07</v>
      </c>
      <c r="J34" s="101">
        <v>0.2</v>
      </c>
      <c r="K34" s="98">
        <v>0.15</v>
      </c>
      <c r="L34" s="98">
        <v>0.76</v>
      </c>
      <c r="M34" s="98">
        <v>2.73</v>
      </c>
      <c r="N34" s="98">
        <v>1.12</v>
      </c>
      <c r="O34" s="92">
        <v>1.06</v>
      </c>
      <c r="P34" s="101">
        <v>4.9</v>
      </c>
      <c r="Q34" s="101">
        <v>1.71</v>
      </c>
      <c r="R34" s="101">
        <v>6.54</v>
      </c>
      <c r="S34" s="101"/>
      <c r="T34" s="101">
        <v>1.68</v>
      </c>
      <c r="U34" s="92">
        <v>2.91</v>
      </c>
      <c r="V34" s="104">
        <v>0.74</v>
      </c>
      <c r="W34" s="103">
        <v>0.25</v>
      </c>
      <c r="X34" s="101">
        <v>0.74</v>
      </c>
      <c r="Y34" s="98">
        <v>0.02</v>
      </c>
      <c r="Z34" s="98"/>
      <c r="AA34" s="98"/>
      <c r="AB34" s="98"/>
      <c r="AC34" s="99">
        <v>0.44</v>
      </c>
      <c r="AD34" s="95">
        <v>0.18</v>
      </c>
      <c r="AE34" s="99"/>
      <c r="AF34" s="100">
        <f t="shared" si="1"/>
        <v>30.29</v>
      </c>
      <c r="AG34" s="97"/>
      <c r="AH34" s="134">
        <f t="shared" si="0"/>
        <v>30.29</v>
      </c>
    </row>
    <row r="35" spans="1:34" ht="16.5" thickBot="1">
      <c r="A35" s="86" t="s">
        <v>2</v>
      </c>
      <c r="B35" s="125">
        <v>37</v>
      </c>
      <c r="C35" s="105"/>
      <c r="D35" s="88">
        <v>5</v>
      </c>
      <c r="E35" s="88">
        <v>164</v>
      </c>
      <c r="F35" s="139"/>
      <c r="G35" s="140" t="s">
        <v>8</v>
      </c>
      <c r="H35" s="102">
        <v>2.68</v>
      </c>
      <c r="I35" s="103">
        <v>1.17</v>
      </c>
      <c r="J35" s="98">
        <v>0.21</v>
      </c>
      <c r="K35" s="98">
        <v>0.15</v>
      </c>
      <c r="L35" s="98">
        <v>0.57</v>
      </c>
      <c r="M35" s="98">
        <v>1.99</v>
      </c>
      <c r="N35" s="98">
        <v>1.13</v>
      </c>
      <c r="O35" s="92">
        <v>1.06</v>
      </c>
      <c r="P35" s="98">
        <v>4.07</v>
      </c>
      <c r="Q35" s="101">
        <v>1.4</v>
      </c>
      <c r="R35" s="98">
        <v>7.58</v>
      </c>
      <c r="S35" s="98">
        <v>1.72</v>
      </c>
      <c r="T35" s="101">
        <v>1.68</v>
      </c>
      <c r="U35" s="92">
        <v>2.91</v>
      </c>
      <c r="V35" s="98"/>
      <c r="W35" s="103"/>
      <c r="X35" s="101"/>
      <c r="Y35" s="98">
        <v>0.02</v>
      </c>
      <c r="Z35" s="98"/>
      <c r="AA35" s="98"/>
      <c r="AB35" s="98"/>
      <c r="AC35" s="95">
        <v>0.44</v>
      </c>
      <c r="AD35" s="95">
        <v>0.18</v>
      </c>
      <c r="AE35" s="99"/>
      <c r="AF35" s="100">
        <f>SUM(H35:AE35)</f>
        <v>28.96</v>
      </c>
      <c r="AG35" s="97"/>
      <c r="AH35" s="134">
        <f>AF35+AG35</f>
        <v>28.96</v>
      </c>
    </row>
    <row r="36" spans="1:34" ht="16.5" thickBot="1">
      <c r="A36" s="86" t="s">
        <v>2</v>
      </c>
      <c r="B36" s="125">
        <v>37</v>
      </c>
      <c r="C36" s="88">
        <v>1</v>
      </c>
      <c r="D36" s="88">
        <v>5</v>
      </c>
      <c r="E36" s="88">
        <v>467</v>
      </c>
      <c r="F36" s="139"/>
      <c r="G36" s="140"/>
      <c r="H36" s="102">
        <v>3.09</v>
      </c>
      <c r="I36" s="103">
        <v>1.07</v>
      </c>
      <c r="J36" s="101">
        <v>0.2</v>
      </c>
      <c r="K36" s="98">
        <v>0.15</v>
      </c>
      <c r="L36" s="98">
        <v>0.76</v>
      </c>
      <c r="M36" s="98">
        <v>2.73</v>
      </c>
      <c r="N36" s="98">
        <v>1.12</v>
      </c>
      <c r="O36" s="92">
        <v>1.06</v>
      </c>
      <c r="P36" s="101">
        <v>4.9</v>
      </c>
      <c r="Q36" s="101">
        <v>1.71</v>
      </c>
      <c r="R36" s="101">
        <v>6.54</v>
      </c>
      <c r="S36" s="101"/>
      <c r="T36" s="101">
        <v>1.68</v>
      </c>
      <c r="U36" s="92">
        <v>2.91</v>
      </c>
      <c r="V36" s="104">
        <v>0.74</v>
      </c>
      <c r="W36" s="103"/>
      <c r="X36" s="101">
        <v>0.74</v>
      </c>
      <c r="Y36" s="98">
        <v>0.02</v>
      </c>
      <c r="Z36" s="98"/>
      <c r="AA36" s="98"/>
      <c r="AB36" s="98"/>
      <c r="AC36" s="95">
        <v>0.44</v>
      </c>
      <c r="AD36" s="95">
        <v>0.18</v>
      </c>
      <c r="AE36" s="99"/>
      <c r="AF36" s="100">
        <f t="shared" si="1"/>
        <v>30.04</v>
      </c>
      <c r="AG36" s="97"/>
      <c r="AH36" s="134">
        <f t="shared" si="0"/>
        <v>30.04</v>
      </c>
    </row>
    <row r="37" spans="1:34" ht="16.5" thickBot="1">
      <c r="A37" s="86" t="s">
        <v>2</v>
      </c>
      <c r="B37" s="125">
        <v>37</v>
      </c>
      <c r="C37" s="88">
        <v>2</v>
      </c>
      <c r="D37" s="88">
        <v>5</v>
      </c>
      <c r="E37" s="88">
        <v>467</v>
      </c>
      <c r="F37" s="139"/>
      <c r="G37" s="140"/>
      <c r="H37" s="102">
        <v>3.09</v>
      </c>
      <c r="I37" s="103">
        <v>1.07</v>
      </c>
      <c r="J37" s="101">
        <v>0.2</v>
      </c>
      <c r="K37" s="98">
        <v>0.15</v>
      </c>
      <c r="L37" s="98">
        <v>0.76</v>
      </c>
      <c r="M37" s="98">
        <v>2.73</v>
      </c>
      <c r="N37" s="98">
        <v>1.12</v>
      </c>
      <c r="O37" s="92">
        <v>1.06</v>
      </c>
      <c r="P37" s="101">
        <v>4.9</v>
      </c>
      <c r="Q37" s="101">
        <v>1.71</v>
      </c>
      <c r="R37" s="101">
        <v>6.54</v>
      </c>
      <c r="S37" s="101"/>
      <c r="T37" s="101">
        <v>1.68</v>
      </c>
      <c r="U37" s="92">
        <v>2.91</v>
      </c>
      <c r="V37" s="104">
        <v>0.74</v>
      </c>
      <c r="W37" s="103">
        <v>0.25</v>
      </c>
      <c r="X37" s="101">
        <v>0.74</v>
      </c>
      <c r="Y37" s="98">
        <v>0.02</v>
      </c>
      <c r="Z37" s="98"/>
      <c r="AA37" s="98"/>
      <c r="AB37" s="98"/>
      <c r="AC37" s="95">
        <v>0.44</v>
      </c>
      <c r="AD37" s="95">
        <v>0.18</v>
      </c>
      <c r="AE37" s="99"/>
      <c r="AF37" s="100">
        <f t="shared" si="1"/>
        <v>30.29</v>
      </c>
      <c r="AG37" s="97"/>
      <c r="AH37" s="134">
        <f t="shared" si="0"/>
        <v>30.29</v>
      </c>
    </row>
    <row r="38" spans="1:34" ht="16.5" thickBot="1">
      <c r="A38" s="86" t="s">
        <v>2</v>
      </c>
      <c r="B38" s="125">
        <v>39</v>
      </c>
      <c r="C38" s="105"/>
      <c r="D38" s="88">
        <v>9</v>
      </c>
      <c r="E38" s="88" t="s">
        <v>45</v>
      </c>
      <c r="F38" s="139" t="s">
        <v>8</v>
      </c>
      <c r="G38" s="140" t="s">
        <v>8</v>
      </c>
      <c r="H38" s="106">
        <v>5.39</v>
      </c>
      <c r="I38" s="107">
        <v>0.78</v>
      </c>
      <c r="J38" s="108">
        <v>0.12</v>
      </c>
      <c r="K38" s="98">
        <v>0.15</v>
      </c>
      <c r="L38" s="109">
        <v>0.53</v>
      </c>
      <c r="M38" s="109">
        <v>1.86</v>
      </c>
      <c r="N38" s="109">
        <v>1.12</v>
      </c>
      <c r="O38" s="92">
        <v>1.06</v>
      </c>
      <c r="P38" s="108">
        <v>2.5</v>
      </c>
      <c r="Q38" s="109">
        <v>1.12</v>
      </c>
      <c r="R38" s="109">
        <v>6.48</v>
      </c>
      <c r="S38" s="109">
        <v>1.26</v>
      </c>
      <c r="T38" s="101">
        <v>1.68</v>
      </c>
      <c r="U38" s="92">
        <v>2.91</v>
      </c>
      <c r="V38" s="104">
        <v>0.66</v>
      </c>
      <c r="W38" s="110">
        <v>0.17</v>
      </c>
      <c r="X38" s="108">
        <v>0.54</v>
      </c>
      <c r="Y38" s="109">
        <v>0.02</v>
      </c>
      <c r="Z38" s="98"/>
      <c r="AA38" s="98"/>
      <c r="AB38" s="98"/>
      <c r="AC38" s="95">
        <v>0.44</v>
      </c>
      <c r="AD38" s="95">
        <v>0.18</v>
      </c>
      <c r="AE38" s="99"/>
      <c r="AF38" s="100">
        <f t="shared" si="1"/>
        <v>28.970000000000002</v>
      </c>
      <c r="AG38" s="97">
        <v>5.81</v>
      </c>
      <c r="AH38" s="134">
        <f t="shared" si="0"/>
        <v>34.78</v>
      </c>
    </row>
    <row r="39" spans="1:34" ht="16.5" thickBot="1">
      <c r="A39" s="86" t="s">
        <v>3</v>
      </c>
      <c r="B39" s="125">
        <v>18</v>
      </c>
      <c r="C39" s="105"/>
      <c r="D39" s="88">
        <v>5</v>
      </c>
      <c r="E39" s="88">
        <v>467</v>
      </c>
      <c r="F39" s="139"/>
      <c r="G39" s="140"/>
      <c r="H39" s="102">
        <v>3.09</v>
      </c>
      <c r="I39" s="103">
        <v>1.07</v>
      </c>
      <c r="J39" s="101">
        <v>0.2</v>
      </c>
      <c r="K39" s="98">
        <v>0.15</v>
      </c>
      <c r="L39" s="98">
        <v>0.76</v>
      </c>
      <c r="M39" s="98">
        <v>2.73</v>
      </c>
      <c r="N39" s="98">
        <v>1.12</v>
      </c>
      <c r="O39" s="92">
        <v>1.06</v>
      </c>
      <c r="P39" s="101">
        <v>4.9</v>
      </c>
      <c r="Q39" s="101">
        <v>1.71</v>
      </c>
      <c r="R39" s="101">
        <v>6.54</v>
      </c>
      <c r="S39" s="101"/>
      <c r="T39" s="101">
        <v>1.68</v>
      </c>
      <c r="U39" s="92">
        <v>2.91</v>
      </c>
      <c r="V39" s="104">
        <v>0.74</v>
      </c>
      <c r="W39" s="103">
        <v>0.25</v>
      </c>
      <c r="X39" s="101">
        <v>0.74</v>
      </c>
      <c r="Y39" s="98">
        <v>0.02</v>
      </c>
      <c r="Z39" s="98"/>
      <c r="AA39" s="98"/>
      <c r="AB39" s="98"/>
      <c r="AC39" s="95">
        <v>0.44</v>
      </c>
      <c r="AD39" s="95">
        <v>0.18</v>
      </c>
      <c r="AE39" s="99"/>
      <c r="AF39" s="100">
        <f>SUM(H39:AE39)</f>
        <v>30.29</v>
      </c>
      <c r="AG39" s="97"/>
      <c r="AH39" s="134">
        <f t="shared" si="0"/>
        <v>30.29</v>
      </c>
    </row>
    <row r="40" spans="1:34" ht="16.5" thickBot="1">
      <c r="A40" s="86" t="s">
        <v>3</v>
      </c>
      <c r="B40" s="125">
        <v>20</v>
      </c>
      <c r="C40" s="105"/>
      <c r="D40" s="88">
        <v>5</v>
      </c>
      <c r="E40" s="88">
        <v>164</v>
      </c>
      <c r="F40" s="139"/>
      <c r="G40" s="140" t="s">
        <v>8</v>
      </c>
      <c r="H40" s="102">
        <v>2.68</v>
      </c>
      <c r="I40" s="103">
        <v>1.17</v>
      </c>
      <c r="J40" s="98">
        <v>0.21</v>
      </c>
      <c r="K40" s="98">
        <v>0.15</v>
      </c>
      <c r="L40" s="98">
        <v>0.57</v>
      </c>
      <c r="M40" s="98">
        <v>1.99</v>
      </c>
      <c r="N40" s="98">
        <v>1.13</v>
      </c>
      <c r="O40" s="92">
        <v>1.06</v>
      </c>
      <c r="P40" s="98">
        <v>4.07</v>
      </c>
      <c r="Q40" s="101">
        <v>1.4</v>
      </c>
      <c r="R40" s="98">
        <v>7.58</v>
      </c>
      <c r="S40" s="98">
        <v>1.72</v>
      </c>
      <c r="T40" s="101">
        <v>1.68</v>
      </c>
      <c r="U40" s="92">
        <v>2.91</v>
      </c>
      <c r="V40" s="98">
        <v>0.66</v>
      </c>
      <c r="W40" s="103">
        <v>0.2</v>
      </c>
      <c r="X40" s="101">
        <v>0.58</v>
      </c>
      <c r="Y40" s="98">
        <v>0.02</v>
      </c>
      <c r="Z40" s="98"/>
      <c r="AA40" s="98"/>
      <c r="AB40" s="98"/>
      <c r="AC40" s="95">
        <v>0.44</v>
      </c>
      <c r="AD40" s="95">
        <v>0.18</v>
      </c>
      <c r="AE40" s="99"/>
      <c r="AF40" s="100">
        <f t="shared" si="1"/>
        <v>30.4</v>
      </c>
      <c r="AG40" s="97"/>
      <c r="AH40" s="134">
        <f t="shared" si="0"/>
        <v>30.4</v>
      </c>
    </row>
    <row r="41" spans="1:34" ht="16.5" thickBot="1">
      <c r="A41" s="86" t="s">
        <v>3</v>
      </c>
      <c r="B41" s="125">
        <v>22</v>
      </c>
      <c r="C41" s="105"/>
      <c r="D41" s="88">
        <v>5</v>
      </c>
      <c r="E41" s="88">
        <v>164</v>
      </c>
      <c r="F41" s="139"/>
      <c r="G41" s="140" t="s">
        <v>8</v>
      </c>
      <c r="H41" s="102">
        <v>2.68</v>
      </c>
      <c r="I41" s="103">
        <v>1.17</v>
      </c>
      <c r="J41" s="98">
        <v>0.21</v>
      </c>
      <c r="K41" s="98">
        <v>0.15</v>
      </c>
      <c r="L41" s="98">
        <v>0.57</v>
      </c>
      <c r="M41" s="98">
        <v>1.99</v>
      </c>
      <c r="N41" s="98">
        <v>1.13</v>
      </c>
      <c r="O41" s="92">
        <v>1.06</v>
      </c>
      <c r="P41" s="98">
        <v>4.07</v>
      </c>
      <c r="Q41" s="101">
        <v>1.4</v>
      </c>
      <c r="R41" s="98">
        <v>7.58</v>
      </c>
      <c r="S41" s="98">
        <v>1.72</v>
      </c>
      <c r="T41" s="101">
        <v>1.68</v>
      </c>
      <c r="U41" s="92">
        <v>2.91</v>
      </c>
      <c r="V41" s="98">
        <v>0.66</v>
      </c>
      <c r="W41" s="103">
        <v>0.2</v>
      </c>
      <c r="X41" s="101">
        <v>0.58</v>
      </c>
      <c r="Y41" s="98">
        <v>0.02</v>
      </c>
      <c r="Z41" s="98"/>
      <c r="AA41" s="98"/>
      <c r="AB41" s="98"/>
      <c r="AC41" s="95">
        <v>0.44</v>
      </c>
      <c r="AD41" s="95">
        <v>0.18</v>
      </c>
      <c r="AE41" s="99"/>
      <c r="AF41" s="100">
        <f t="shared" si="1"/>
        <v>30.4</v>
      </c>
      <c r="AG41" s="97"/>
      <c r="AH41" s="134">
        <f t="shared" si="0"/>
        <v>30.4</v>
      </c>
    </row>
    <row r="42" spans="1:34" ht="16.5" thickBot="1">
      <c r="A42" s="86" t="s">
        <v>3</v>
      </c>
      <c r="B42" s="125">
        <v>24</v>
      </c>
      <c r="C42" s="105"/>
      <c r="D42" s="88">
        <v>5</v>
      </c>
      <c r="E42" s="88">
        <v>467</v>
      </c>
      <c r="F42" s="139"/>
      <c r="G42" s="140"/>
      <c r="H42" s="102">
        <v>3.09</v>
      </c>
      <c r="I42" s="103">
        <v>1.07</v>
      </c>
      <c r="J42" s="101">
        <v>0.2</v>
      </c>
      <c r="K42" s="98">
        <v>0.15</v>
      </c>
      <c r="L42" s="98">
        <v>0.76</v>
      </c>
      <c r="M42" s="98">
        <v>2.73</v>
      </c>
      <c r="N42" s="98">
        <v>1.12</v>
      </c>
      <c r="O42" s="92">
        <v>1.06</v>
      </c>
      <c r="P42" s="101">
        <v>4.9</v>
      </c>
      <c r="Q42" s="101">
        <v>1.71</v>
      </c>
      <c r="R42" s="101">
        <v>6.54</v>
      </c>
      <c r="S42" s="101"/>
      <c r="T42" s="101">
        <v>1.68</v>
      </c>
      <c r="U42" s="92">
        <v>2.91</v>
      </c>
      <c r="V42" s="104">
        <v>0.74</v>
      </c>
      <c r="W42" s="103"/>
      <c r="X42" s="101">
        <v>0.74</v>
      </c>
      <c r="Y42" s="98">
        <v>0.02</v>
      </c>
      <c r="Z42" s="98"/>
      <c r="AA42" s="98"/>
      <c r="AB42" s="98"/>
      <c r="AC42" s="95">
        <v>0.44</v>
      </c>
      <c r="AD42" s="95">
        <v>0.18</v>
      </c>
      <c r="AE42" s="99"/>
      <c r="AF42" s="100">
        <f t="shared" si="1"/>
        <v>30.04</v>
      </c>
      <c r="AG42" s="97"/>
      <c r="AH42" s="134">
        <f t="shared" si="0"/>
        <v>30.04</v>
      </c>
    </row>
    <row r="43" spans="1:34" ht="16.5" thickBot="1">
      <c r="A43" s="86" t="s">
        <v>3</v>
      </c>
      <c r="B43" s="125">
        <v>26</v>
      </c>
      <c r="C43" s="105"/>
      <c r="D43" s="88">
        <v>5</v>
      </c>
      <c r="E43" s="88">
        <v>467</v>
      </c>
      <c r="F43" s="139"/>
      <c r="G43" s="140"/>
      <c r="H43" s="102">
        <v>3.09</v>
      </c>
      <c r="I43" s="103">
        <v>1.07</v>
      </c>
      <c r="J43" s="101">
        <v>0.2</v>
      </c>
      <c r="K43" s="98">
        <v>0.15</v>
      </c>
      <c r="L43" s="98">
        <v>0.76</v>
      </c>
      <c r="M43" s="98">
        <v>2.73</v>
      </c>
      <c r="N43" s="98">
        <v>1.12</v>
      </c>
      <c r="O43" s="92">
        <v>1.06</v>
      </c>
      <c r="P43" s="101">
        <v>4.9</v>
      </c>
      <c r="Q43" s="101">
        <v>1.71</v>
      </c>
      <c r="R43" s="101">
        <v>6.54</v>
      </c>
      <c r="S43" s="101"/>
      <c r="T43" s="101">
        <v>1.68</v>
      </c>
      <c r="U43" s="92">
        <v>2.91</v>
      </c>
      <c r="V43" s="104">
        <v>0.74</v>
      </c>
      <c r="W43" s="103"/>
      <c r="X43" s="101">
        <v>0.74</v>
      </c>
      <c r="Y43" s="98">
        <v>0.02</v>
      </c>
      <c r="Z43" s="98"/>
      <c r="AA43" s="98"/>
      <c r="AB43" s="98"/>
      <c r="AC43" s="95">
        <v>0.44</v>
      </c>
      <c r="AD43" s="95">
        <v>0.18</v>
      </c>
      <c r="AE43" s="99"/>
      <c r="AF43" s="100">
        <f>SUM(H43:AE43)</f>
        <v>30.04</v>
      </c>
      <c r="AG43" s="97"/>
      <c r="AH43" s="134">
        <f t="shared" si="0"/>
        <v>30.04</v>
      </c>
    </row>
    <row r="44" spans="1:34" ht="16.5" thickBot="1">
      <c r="A44" s="86" t="s">
        <v>3</v>
      </c>
      <c r="B44" s="125">
        <v>26</v>
      </c>
      <c r="C44" s="88">
        <v>1</v>
      </c>
      <c r="D44" s="88">
        <v>9</v>
      </c>
      <c r="E44" s="88">
        <v>164</v>
      </c>
      <c r="F44" s="139" t="s">
        <v>8</v>
      </c>
      <c r="G44" s="140" t="s">
        <v>8</v>
      </c>
      <c r="H44" s="102">
        <v>2.71</v>
      </c>
      <c r="I44" s="103">
        <v>0.67</v>
      </c>
      <c r="J44" s="98">
        <v>0.13</v>
      </c>
      <c r="K44" s="98">
        <v>0.15</v>
      </c>
      <c r="L44" s="98">
        <v>0.54</v>
      </c>
      <c r="M44" s="98">
        <v>2.05</v>
      </c>
      <c r="N44" s="98">
        <v>1.13</v>
      </c>
      <c r="O44" s="92">
        <v>1.06</v>
      </c>
      <c r="P44" s="98">
        <v>3.15</v>
      </c>
      <c r="Q44" s="101">
        <v>1.07</v>
      </c>
      <c r="R44" s="98">
        <v>6.31</v>
      </c>
      <c r="S44" s="98">
        <v>1.38</v>
      </c>
      <c r="T44" s="101">
        <v>1.68</v>
      </c>
      <c r="U44" s="92">
        <v>2.91</v>
      </c>
      <c r="V44" s="98">
        <v>0.53</v>
      </c>
      <c r="W44" s="103">
        <v>0</v>
      </c>
      <c r="X44" s="101">
        <v>0.38</v>
      </c>
      <c r="Y44" s="98">
        <v>0.02</v>
      </c>
      <c r="Z44" s="98"/>
      <c r="AA44" s="98"/>
      <c r="AB44" s="98"/>
      <c r="AC44" s="95">
        <v>0.44</v>
      </c>
      <c r="AD44" s="95">
        <v>0.18</v>
      </c>
      <c r="AE44" s="99"/>
      <c r="AF44" s="100">
        <f t="shared" si="1"/>
        <v>26.49</v>
      </c>
      <c r="AG44" s="97">
        <v>5.81</v>
      </c>
      <c r="AH44" s="134">
        <f t="shared" si="0"/>
        <v>32.3</v>
      </c>
    </row>
    <row r="45" spans="1:34" ht="16.5" thickBot="1">
      <c r="A45" s="86" t="s">
        <v>3</v>
      </c>
      <c r="B45" s="125">
        <v>28</v>
      </c>
      <c r="C45" s="105"/>
      <c r="D45" s="88">
        <v>5</v>
      </c>
      <c r="E45" s="88">
        <v>467</v>
      </c>
      <c r="F45" s="139"/>
      <c r="G45" s="140"/>
      <c r="H45" s="102">
        <v>3.09</v>
      </c>
      <c r="I45" s="103">
        <v>1.07</v>
      </c>
      <c r="J45" s="101">
        <v>0.2</v>
      </c>
      <c r="K45" s="98">
        <v>0.15</v>
      </c>
      <c r="L45" s="98">
        <v>0.76</v>
      </c>
      <c r="M45" s="98">
        <v>2.73</v>
      </c>
      <c r="N45" s="98">
        <v>1.12</v>
      </c>
      <c r="O45" s="92">
        <v>1.06</v>
      </c>
      <c r="P45" s="101">
        <v>4.9</v>
      </c>
      <c r="Q45" s="101">
        <v>1.71</v>
      </c>
      <c r="R45" s="101">
        <v>6.54</v>
      </c>
      <c r="S45" s="101"/>
      <c r="T45" s="101">
        <v>1.68</v>
      </c>
      <c r="U45" s="92">
        <v>2.91</v>
      </c>
      <c r="V45" s="104">
        <v>0.74</v>
      </c>
      <c r="W45" s="103">
        <v>0.25</v>
      </c>
      <c r="X45" s="101">
        <v>0.74</v>
      </c>
      <c r="Y45" s="98">
        <v>0.02</v>
      </c>
      <c r="Z45" s="98"/>
      <c r="AA45" s="98"/>
      <c r="AB45" s="98"/>
      <c r="AC45" s="95">
        <v>0.44</v>
      </c>
      <c r="AD45" s="95">
        <v>0.18</v>
      </c>
      <c r="AE45" s="99"/>
      <c r="AF45" s="100">
        <f t="shared" si="1"/>
        <v>30.29</v>
      </c>
      <c r="AG45" s="97"/>
      <c r="AH45" s="134">
        <f t="shared" si="0"/>
        <v>30.29</v>
      </c>
    </row>
    <row r="46" spans="1:34" ht="16.5" thickBot="1">
      <c r="A46" s="86" t="s">
        <v>3</v>
      </c>
      <c r="B46" s="125">
        <v>30</v>
      </c>
      <c r="C46" s="105"/>
      <c r="D46" s="88">
        <v>5</v>
      </c>
      <c r="E46" s="88">
        <v>164</v>
      </c>
      <c r="F46" s="139"/>
      <c r="G46" s="140" t="s">
        <v>8</v>
      </c>
      <c r="H46" s="102">
        <v>2.68</v>
      </c>
      <c r="I46" s="103">
        <v>1.17</v>
      </c>
      <c r="J46" s="98">
        <v>0.21</v>
      </c>
      <c r="K46" s="98">
        <v>0.15</v>
      </c>
      <c r="L46" s="98">
        <v>0.57</v>
      </c>
      <c r="M46" s="98">
        <v>1.99</v>
      </c>
      <c r="N46" s="98">
        <v>1.13</v>
      </c>
      <c r="O46" s="92">
        <v>1.06</v>
      </c>
      <c r="P46" s="98">
        <v>4.07</v>
      </c>
      <c r="Q46" s="101">
        <v>1.4</v>
      </c>
      <c r="R46" s="98">
        <v>7.58</v>
      </c>
      <c r="S46" s="98">
        <v>1.72</v>
      </c>
      <c r="T46" s="101">
        <v>1.68</v>
      </c>
      <c r="U46" s="92">
        <v>2.91</v>
      </c>
      <c r="V46" s="98"/>
      <c r="W46" s="103"/>
      <c r="X46" s="101"/>
      <c r="Y46" s="98">
        <v>0.02</v>
      </c>
      <c r="Z46" s="98"/>
      <c r="AA46" s="98"/>
      <c r="AB46" s="98"/>
      <c r="AC46" s="95">
        <v>0.44</v>
      </c>
      <c r="AD46" s="95">
        <v>0.18</v>
      </c>
      <c r="AE46" s="99"/>
      <c r="AF46" s="100">
        <f>SUM(H46:AE46)</f>
        <v>28.96</v>
      </c>
      <c r="AG46" s="97"/>
      <c r="AH46" s="134">
        <f t="shared" si="0"/>
        <v>28.96</v>
      </c>
    </row>
    <row r="47" spans="1:34" ht="16.5" thickBot="1">
      <c r="A47" s="86" t="s">
        <v>3</v>
      </c>
      <c r="B47" s="125">
        <v>30</v>
      </c>
      <c r="C47" s="88" t="s">
        <v>4</v>
      </c>
      <c r="D47" s="88">
        <v>5</v>
      </c>
      <c r="E47" s="88">
        <v>467</v>
      </c>
      <c r="F47" s="139"/>
      <c r="G47" s="140"/>
      <c r="H47" s="102">
        <v>3.09</v>
      </c>
      <c r="I47" s="103">
        <v>1.07</v>
      </c>
      <c r="J47" s="101">
        <v>0.2</v>
      </c>
      <c r="K47" s="98">
        <v>0.15</v>
      </c>
      <c r="L47" s="98">
        <v>0.76</v>
      </c>
      <c r="M47" s="98">
        <v>2.73</v>
      </c>
      <c r="N47" s="98">
        <v>1.12</v>
      </c>
      <c r="O47" s="92">
        <v>1.06</v>
      </c>
      <c r="P47" s="101">
        <v>4.9</v>
      </c>
      <c r="Q47" s="101">
        <v>1.71</v>
      </c>
      <c r="R47" s="101">
        <v>6.54</v>
      </c>
      <c r="S47" s="101"/>
      <c r="T47" s="101">
        <v>1.68</v>
      </c>
      <c r="U47" s="92">
        <v>2.91</v>
      </c>
      <c r="V47" s="104">
        <v>0.74</v>
      </c>
      <c r="W47" s="103">
        <v>0.25</v>
      </c>
      <c r="X47" s="101">
        <v>0.74</v>
      </c>
      <c r="Y47" s="98">
        <v>0.02</v>
      </c>
      <c r="Z47" s="98"/>
      <c r="AA47" s="98"/>
      <c r="AB47" s="98"/>
      <c r="AC47" s="95">
        <v>0.44</v>
      </c>
      <c r="AD47" s="95">
        <v>0.18</v>
      </c>
      <c r="AE47" s="99"/>
      <c r="AF47" s="100">
        <f t="shared" si="1"/>
        <v>30.29</v>
      </c>
      <c r="AG47" s="97"/>
      <c r="AH47" s="134">
        <f t="shared" si="0"/>
        <v>30.29</v>
      </c>
    </row>
    <row r="48" spans="1:34" ht="16.5" thickBot="1">
      <c r="A48" s="86" t="s">
        <v>3</v>
      </c>
      <c r="B48" s="125">
        <v>32</v>
      </c>
      <c r="C48" s="105"/>
      <c r="D48" s="88">
        <v>5</v>
      </c>
      <c r="E48" s="88">
        <v>467</v>
      </c>
      <c r="F48" s="139"/>
      <c r="G48" s="140"/>
      <c r="H48" s="102">
        <v>3.09</v>
      </c>
      <c r="I48" s="103">
        <v>1.07</v>
      </c>
      <c r="J48" s="101">
        <v>0.2</v>
      </c>
      <c r="K48" s="98">
        <v>0.15</v>
      </c>
      <c r="L48" s="98">
        <v>0.76</v>
      </c>
      <c r="M48" s="98">
        <v>2.73</v>
      </c>
      <c r="N48" s="98">
        <v>1.12</v>
      </c>
      <c r="O48" s="92">
        <v>1.06</v>
      </c>
      <c r="P48" s="101">
        <v>4.9</v>
      </c>
      <c r="Q48" s="101">
        <v>1.71</v>
      </c>
      <c r="R48" s="101">
        <v>6.54</v>
      </c>
      <c r="S48" s="101"/>
      <c r="T48" s="101">
        <v>1.68</v>
      </c>
      <c r="U48" s="92">
        <v>2.91</v>
      </c>
      <c r="V48" s="104">
        <v>0.74</v>
      </c>
      <c r="W48" s="103"/>
      <c r="X48" s="101">
        <v>0.74</v>
      </c>
      <c r="Y48" s="98">
        <v>0.02</v>
      </c>
      <c r="Z48" s="98"/>
      <c r="AA48" s="98"/>
      <c r="AB48" s="98"/>
      <c r="AC48" s="95">
        <v>0.44</v>
      </c>
      <c r="AD48" s="95">
        <v>0.18</v>
      </c>
      <c r="AE48" s="99"/>
      <c r="AF48" s="100">
        <f t="shared" si="1"/>
        <v>30.04</v>
      </c>
      <c r="AG48" s="97"/>
      <c r="AH48" s="134">
        <f t="shared" si="0"/>
        <v>30.04</v>
      </c>
    </row>
    <row r="49" spans="1:34" ht="16.5" thickBot="1">
      <c r="A49" s="86" t="s">
        <v>3</v>
      </c>
      <c r="B49" s="125">
        <v>34</v>
      </c>
      <c r="C49" s="105"/>
      <c r="D49" s="88">
        <v>5</v>
      </c>
      <c r="E49" s="88">
        <v>467</v>
      </c>
      <c r="F49" s="139"/>
      <c r="G49" s="140"/>
      <c r="H49" s="102">
        <v>3.09</v>
      </c>
      <c r="I49" s="103">
        <v>1.07</v>
      </c>
      <c r="J49" s="101">
        <v>0.2</v>
      </c>
      <c r="K49" s="98">
        <v>0.15</v>
      </c>
      <c r="L49" s="98">
        <v>0.76</v>
      </c>
      <c r="M49" s="98">
        <v>2.73</v>
      </c>
      <c r="N49" s="98">
        <v>1.12</v>
      </c>
      <c r="O49" s="92">
        <v>1.06</v>
      </c>
      <c r="P49" s="101">
        <v>4.9</v>
      </c>
      <c r="Q49" s="101">
        <v>1.71</v>
      </c>
      <c r="R49" s="101">
        <v>6.54</v>
      </c>
      <c r="S49" s="101"/>
      <c r="T49" s="101">
        <v>1.68</v>
      </c>
      <c r="U49" s="92">
        <v>2.91</v>
      </c>
      <c r="V49" s="104">
        <v>0.74</v>
      </c>
      <c r="W49" s="103">
        <v>0.25</v>
      </c>
      <c r="X49" s="101">
        <v>0.74</v>
      </c>
      <c r="Y49" s="98">
        <v>0.02</v>
      </c>
      <c r="Z49" s="98"/>
      <c r="AA49" s="98"/>
      <c r="AB49" s="98"/>
      <c r="AC49" s="95">
        <v>0.44</v>
      </c>
      <c r="AD49" s="95">
        <v>0.18</v>
      </c>
      <c r="AE49" s="99"/>
      <c r="AF49" s="100">
        <f t="shared" si="1"/>
        <v>30.29</v>
      </c>
      <c r="AG49" s="97"/>
      <c r="AH49" s="134">
        <f t="shared" si="0"/>
        <v>30.29</v>
      </c>
    </row>
    <row r="50" spans="1:34" ht="16.5" thickBot="1">
      <c r="A50" s="86" t="s">
        <v>3</v>
      </c>
      <c r="B50" s="125">
        <v>38</v>
      </c>
      <c r="C50" s="105"/>
      <c r="D50" s="88">
        <v>5</v>
      </c>
      <c r="E50" s="88">
        <v>467</v>
      </c>
      <c r="F50" s="139"/>
      <c r="G50" s="140"/>
      <c r="H50" s="102">
        <v>3.09</v>
      </c>
      <c r="I50" s="103">
        <v>1.07</v>
      </c>
      <c r="J50" s="101">
        <v>0.2</v>
      </c>
      <c r="K50" s="98">
        <v>0.15</v>
      </c>
      <c r="L50" s="98">
        <v>0.76</v>
      </c>
      <c r="M50" s="98">
        <v>2.73</v>
      </c>
      <c r="N50" s="98">
        <v>1.12</v>
      </c>
      <c r="O50" s="92">
        <v>1.06</v>
      </c>
      <c r="P50" s="101">
        <v>4.9</v>
      </c>
      <c r="Q50" s="101">
        <v>1.71</v>
      </c>
      <c r="R50" s="101">
        <v>6.54</v>
      </c>
      <c r="S50" s="101"/>
      <c r="T50" s="101">
        <v>1.68</v>
      </c>
      <c r="U50" s="92">
        <v>2.91</v>
      </c>
      <c r="V50" s="104">
        <v>0.74</v>
      </c>
      <c r="W50" s="103">
        <v>0.25</v>
      </c>
      <c r="X50" s="101">
        <v>0.74</v>
      </c>
      <c r="Y50" s="98">
        <v>0.02</v>
      </c>
      <c r="Z50" s="98"/>
      <c r="AA50" s="98"/>
      <c r="AB50" s="98"/>
      <c r="AC50" s="95">
        <v>0.44</v>
      </c>
      <c r="AD50" s="95">
        <v>0.18</v>
      </c>
      <c r="AE50" s="99"/>
      <c r="AF50" s="100">
        <f t="shared" si="1"/>
        <v>30.29</v>
      </c>
      <c r="AG50" s="97"/>
      <c r="AH50" s="134">
        <f t="shared" si="0"/>
        <v>30.29</v>
      </c>
    </row>
    <row r="51" spans="1:34" ht="16.5" thickBot="1">
      <c r="A51" s="86" t="s">
        <v>3</v>
      </c>
      <c r="B51" s="125">
        <v>40</v>
      </c>
      <c r="C51" s="105"/>
      <c r="D51" s="88">
        <v>5</v>
      </c>
      <c r="E51" s="88">
        <v>467</v>
      </c>
      <c r="F51" s="139"/>
      <c r="G51" s="140"/>
      <c r="H51" s="102">
        <v>3.09</v>
      </c>
      <c r="I51" s="103">
        <v>1.07</v>
      </c>
      <c r="J51" s="101">
        <v>0.2</v>
      </c>
      <c r="K51" s="98">
        <v>0.15</v>
      </c>
      <c r="L51" s="98">
        <v>0.76</v>
      </c>
      <c r="M51" s="98">
        <v>2.73</v>
      </c>
      <c r="N51" s="98">
        <v>1.12</v>
      </c>
      <c r="O51" s="92">
        <v>1.06</v>
      </c>
      <c r="P51" s="101">
        <v>4.9</v>
      </c>
      <c r="Q51" s="101">
        <v>1.71</v>
      </c>
      <c r="R51" s="101">
        <v>6.54</v>
      </c>
      <c r="S51" s="101"/>
      <c r="T51" s="101">
        <v>1.68</v>
      </c>
      <c r="U51" s="92">
        <v>2.91</v>
      </c>
      <c r="V51" s="104">
        <v>0.74</v>
      </c>
      <c r="W51" s="103">
        <v>0.25</v>
      </c>
      <c r="X51" s="101">
        <v>0.74</v>
      </c>
      <c r="Y51" s="98">
        <v>0.02</v>
      </c>
      <c r="Z51" s="98"/>
      <c r="AA51" s="98"/>
      <c r="AB51" s="98"/>
      <c r="AC51" s="95">
        <v>0.44</v>
      </c>
      <c r="AD51" s="95">
        <v>0.18</v>
      </c>
      <c r="AE51" s="99"/>
      <c r="AF51" s="100">
        <f t="shared" si="1"/>
        <v>30.29</v>
      </c>
      <c r="AG51" s="97"/>
      <c r="AH51" s="134">
        <f t="shared" si="0"/>
        <v>30.29</v>
      </c>
    </row>
    <row r="52" spans="1:34" ht="16.5" thickBot="1">
      <c r="A52" s="86" t="s">
        <v>3</v>
      </c>
      <c r="B52" s="125">
        <v>42</v>
      </c>
      <c r="C52" s="105"/>
      <c r="D52" s="88">
        <v>5</v>
      </c>
      <c r="E52" s="88">
        <v>467</v>
      </c>
      <c r="F52" s="139"/>
      <c r="G52" s="140"/>
      <c r="H52" s="102">
        <v>3.09</v>
      </c>
      <c r="I52" s="103">
        <v>1.07</v>
      </c>
      <c r="J52" s="101">
        <v>0.2</v>
      </c>
      <c r="K52" s="98">
        <v>0.15</v>
      </c>
      <c r="L52" s="98">
        <v>0.76</v>
      </c>
      <c r="M52" s="98">
        <v>2.73</v>
      </c>
      <c r="N52" s="98">
        <v>1.12</v>
      </c>
      <c r="O52" s="92">
        <v>1.06</v>
      </c>
      <c r="P52" s="101">
        <v>4.9</v>
      </c>
      <c r="Q52" s="101">
        <v>1.71</v>
      </c>
      <c r="R52" s="101">
        <v>6.54</v>
      </c>
      <c r="S52" s="101"/>
      <c r="T52" s="101">
        <v>1.68</v>
      </c>
      <c r="U52" s="92">
        <v>2.91</v>
      </c>
      <c r="V52" s="104">
        <v>0.74</v>
      </c>
      <c r="W52" s="103">
        <v>0.25</v>
      </c>
      <c r="X52" s="101">
        <v>0.74</v>
      </c>
      <c r="Y52" s="98">
        <v>0.02</v>
      </c>
      <c r="Z52" s="98"/>
      <c r="AA52" s="98"/>
      <c r="AB52" s="98"/>
      <c r="AC52" s="95">
        <v>0.44</v>
      </c>
      <c r="AD52" s="95">
        <v>0.18</v>
      </c>
      <c r="AE52" s="99"/>
      <c r="AF52" s="100">
        <f t="shared" si="1"/>
        <v>30.29</v>
      </c>
      <c r="AG52" s="97"/>
      <c r="AH52" s="134">
        <f t="shared" si="0"/>
        <v>30.29</v>
      </c>
    </row>
    <row r="53" spans="1:34" ht="16.5" thickBot="1">
      <c r="A53" s="86" t="s">
        <v>3</v>
      </c>
      <c r="B53" s="125">
        <v>44</v>
      </c>
      <c r="C53" s="105"/>
      <c r="D53" s="88">
        <v>5</v>
      </c>
      <c r="E53" s="88">
        <v>467</v>
      </c>
      <c r="F53" s="139"/>
      <c r="G53" s="140"/>
      <c r="H53" s="102">
        <v>3.09</v>
      </c>
      <c r="I53" s="103">
        <v>1.07</v>
      </c>
      <c r="J53" s="101">
        <v>0.2</v>
      </c>
      <c r="K53" s="98">
        <v>0.15</v>
      </c>
      <c r="L53" s="98">
        <v>0.76</v>
      </c>
      <c r="M53" s="98">
        <v>2.73</v>
      </c>
      <c r="N53" s="98">
        <v>1.12</v>
      </c>
      <c r="O53" s="92">
        <v>1.06</v>
      </c>
      <c r="P53" s="101">
        <v>4.9</v>
      </c>
      <c r="Q53" s="101">
        <v>1.71</v>
      </c>
      <c r="R53" s="101">
        <v>6.54</v>
      </c>
      <c r="S53" s="101"/>
      <c r="T53" s="101">
        <v>1.68</v>
      </c>
      <c r="U53" s="92">
        <v>2.91</v>
      </c>
      <c r="V53" s="104">
        <v>0.74</v>
      </c>
      <c r="W53" s="103">
        <v>0.25</v>
      </c>
      <c r="X53" s="101">
        <v>0.74</v>
      </c>
      <c r="Y53" s="98">
        <v>0.02</v>
      </c>
      <c r="Z53" s="103"/>
      <c r="AA53" s="103">
        <v>0.87</v>
      </c>
      <c r="AB53" s="98"/>
      <c r="AC53" s="95">
        <v>0.44</v>
      </c>
      <c r="AD53" s="95">
        <v>0.18</v>
      </c>
      <c r="AE53" s="99"/>
      <c r="AF53" s="100">
        <f t="shared" si="1"/>
        <v>31.16</v>
      </c>
      <c r="AG53" s="97"/>
      <c r="AH53" s="134">
        <f t="shared" si="0"/>
        <v>31.16</v>
      </c>
    </row>
    <row r="54" spans="1:34" ht="16.5" thickBot="1">
      <c r="A54" s="86" t="s">
        <v>3</v>
      </c>
      <c r="B54" s="125">
        <v>46</v>
      </c>
      <c r="C54" s="105"/>
      <c r="D54" s="88">
        <v>5</v>
      </c>
      <c r="E54" s="88">
        <v>467</v>
      </c>
      <c r="F54" s="139"/>
      <c r="G54" s="140"/>
      <c r="H54" s="102">
        <v>3.09</v>
      </c>
      <c r="I54" s="103">
        <v>1.07</v>
      </c>
      <c r="J54" s="101">
        <v>0.2</v>
      </c>
      <c r="K54" s="98">
        <v>0.15</v>
      </c>
      <c r="L54" s="98">
        <v>0.76</v>
      </c>
      <c r="M54" s="98">
        <v>2.73</v>
      </c>
      <c r="N54" s="98">
        <v>1.12</v>
      </c>
      <c r="O54" s="92">
        <v>1.06</v>
      </c>
      <c r="P54" s="101">
        <v>4.9</v>
      </c>
      <c r="Q54" s="101">
        <v>1.71</v>
      </c>
      <c r="R54" s="101">
        <v>6.54</v>
      </c>
      <c r="S54" s="101"/>
      <c r="T54" s="101">
        <v>1.68</v>
      </c>
      <c r="U54" s="92">
        <v>2.91</v>
      </c>
      <c r="V54" s="104">
        <v>0.74</v>
      </c>
      <c r="W54" s="103">
        <v>0.25</v>
      </c>
      <c r="X54" s="101">
        <v>0.74</v>
      </c>
      <c r="Y54" s="98">
        <v>0.02</v>
      </c>
      <c r="Z54" s="103"/>
      <c r="AA54" s="103">
        <v>0.87</v>
      </c>
      <c r="AB54" s="98"/>
      <c r="AC54" s="95">
        <v>0.44</v>
      </c>
      <c r="AD54" s="95">
        <v>0.18</v>
      </c>
      <c r="AE54" s="99"/>
      <c r="AF54" s="100">
        <f t="shared" si="1"/>
        <v>31.16</v>
      </c>
      <c r="AG54" s="97"/>
      <c r="AH54" s="134">
        <f t="shared" si="0"/>
        <v>31.16</v>
      </c>
    </row>
    <row r="55" spans="1:34" ht="16.5" thickBot="1">
      <c r="A55" s="86" t="s">
        <v>5</v>
      </c>
      <c r="B55" s="125">
        <v>50</v>
      </c>
      <c r="C55" s="105"/>
      <c r="D55" s="88">
        <v>9</v>
      </c>
      <c r="E55" s="88">
        <v>125</v>
      </c>
      <c r="F55" s="139" t="s">
        <v>8</v>
      </c>
      <c r="G55" s="140" t="s">
        <v>8</v>
      </c>
      <c r="H55" s="89">
        <v>2.87</v>
      </c>
      <c r="I55" s="90">
        <v>0.74</v>
      </c>
      <c r="J55" s="91">
        <v>0.14</v>
      </c>
      <c r="K55" s="91">
        <v>0.15</v>
      </c>
      <c r="L55" s="91">
        <v>0.65</v>
      </c>
      <c r="M55" s="91">
        <v>2.57</v>
      </c>
      <c r="N55" s="91">
        <v>1.19</v>
      </c>
      <c r="O55" s="92">
        <v>1.06</v>
      </c>
      <c r="P55" s="92">
        <v>3.19</v>
      </c>
      <c r="Q55" s="92">
        <v>1.36</v>
      </c>
      <c r="R55" s="92">
        <v>11.34</v>
      </c>
      <c r="S55" s="91">
        <v>1.33</v>
      </c>
      <c r="T55" s="91">
        <v>1.68</v>
      </c>
      <c r="U55" s="92">
        <v>2.91</v>
      </c>
      <c r="V55" s="93">
        <v>0.55</v>
      </c>
      <c r="W55" s="93">
        <v>0.17</v>
      </c>
      <c r="X55" s="94">
        <v>0.55</v>
      </c>
      <c r="Y55" s="98">
        <v>0.02</v>
      </c>
      <c r="Z55" s="98"/>
      <c r="AA55" s="98"/>
      <c r="AB55" s="98"/>
      <c r="AC55" s="95">
        <v>0.44</v>
      </c>
      <c r="AD55" s="95">
        <v>0.18</v>
      </c>
      <c r="AE55" s="99"/>
      <c r="AF55" s="100">
        <f>SUM(H55:AE55)</f>
        <v>33.089999999999996</v>
      </c>
      <c r="AG55" s="97">
        <v>5.81</v>
      </c>
      <c r="AH55" s="134">
        <f>AF55+AG55</f>
        <v>38.9</v>
      </c>
    </row>
    <row r="56" spans="1:34" ht="16.5" thickBot="1">
      <c r="A56" s="86" t="s">
        <v>6</v>
      </c>
      <c r="B56" s="125">
        <v>1</v>
      </c>
      <c r="C56" s="105"/>
      <c r="D56" s="88">
        <v>5</v>
      </c>
      <c r="E56" s="88">
        <v>467</v>
      </c>
      <c r="F56" s="139"/>
      <c r="G56" s="140"/>
      <c r="H56" s="102">
        <v>3.09</v>
      </c>
      <c r="I56" s="103">
        <v>1.07</v>
      </c>
      <c r="J56" s="101">
        <v>0.2</v>
      </c>
      <c r="K56" s="98">
        <v>0.15</v>
      </c>
      <c r="L56" s="98">
        <v>0.76</v>
      </c>
      <c r="M56" s="98">
        <v>2.73</v>
      </c>
      <c r="N56" s="98">
        <v>1.12</v>
      </c>
      <c r="O56" s="92">
        <v>1.06</v>
      </c>
      <c r="P56" s="101">
        <v>4.9</v>
      </c>
      <c r="Q56" s="101">
        <v>1.71</v>
      </c>
      <c r="R56" s="101">
        <v>6.54</v>
      </c>
      <c r="S56" s="101"/>
      <c r="T56" s="101">
        <v>1.68</v>
      </c>
      <c r="U56" s="92">
        <v>2.91</v>
      </c>
      <c r="V56" s="104">
        <v>0.74</v>
      </c>
      <c r="W56" s="103">
        <v>0.25</v>
      </c>
      <c r="X56" s="101">
        <v>0.74</v>
      </c>
      <c r="Y56" s="98">
        <v>0.02</v>
      </c>
      <c r="Z56" s="98"/>
      <c r="AA56" s="98"/>
      <c r="AB56" s="98"/>
      <c r="AC56" s="95">
        <v>0.44</v>
      </c>
      <c r="AD56" s="95">
        <v>0.18</v>
      </c>
      <c r="AE56" s="99"/>
      <c r="AF56" s="100">
        <f t="shared" si="1"/>
        <v>30.29</v>
      </c>
      <c r="AG56" s="97"/>
      <c r="AH56" s="134">
        <f t="shared" si="0"/>
        <v>30.29</v>
      </c>
    </row>
    <row r="57" spans="1:34" ht="16.5" thickBot="1">
      <c r="A57" s="86" t="s">
        <v>6</v>
      </c>
      <c r="B57" s="125">
        <v>3</v>
      </c>
      <c r="C57" s="105"/>
      <c r="D57" s="88">
        <v>5</v>
      </c>
      <c r="E57" s="88">
        <v>467</v>
      </c>
      <c r="F57" s="139"/>
      <c r="G57" s="140"/>
      <c r="H57" s="102">
        <v>3.09</v>
      </c>
      <c r="I57" s="103">
        <v>1.07</v>
      </c>
      <c r="J57" s="101">
        <v>0.2</v>
      </c>
      <c r="K57" s="98">
        <v>0.15</v>
      </c>
      <c r="L57" s="98">
        <v>0.76</v>
      </c>
      <c r="M57" s="98">
        <v>2.73</v>
      </c>
      <c r="N57" s="98">
        <v>1.12</v>
      </c>
      <c r="O57" s="92">
        <v>1.06</v>
      </c>
      <c r="P57" s="101">
        <v>4.9</v>
      </c>
      <c r="Q57" s="101">
        <v>1.71</v>
      </c>
      <c r="R57" s="101">
        <v>6.54</v>
      </c>
      <c r="S57" s="101"/>
      <c r="T57" s="101">
        <v>1.68</v>
      </c>
      <c r="U57" s="92">
        <v>2.91</v>
      </c>
      <c r="V57" s="104">
        <v>0.74</v>
      </c>
      <c r="W57" s="103">
        <v>0.25</v>
      </c>
      <c r="X57" s="101">
        <v>0.74</v>
      </c>
      <c r="Y57" s="98">
        <v>0.02</v>
      </c>
      <c r="Z57" s="98"/>
      <c r="AA57" s="98">
        <v>0.87</v>
      </c>
      <c r="AB57" s="98"/>
      <c r="AC57" s="95">
        <v>0.44</v>
      </c>
      <c r="AD57" s="95">
        <v>0.18</v>
      </c>
      <c r="AE57" s="99"/>
      <c r="AF57" s="100">
        <f t="shared" si="1"/>
        <v>31.16</v>
      </c>
      <c r="AG57" s="97"/>
      <c r="AH57" s="134">
        <f t="shared" si="0"/>
        <v>31.16</v>
      </c>
    </row>
    <row r="58" spans="1:34" ht="16.5" thickBot="1">
      <c r="A58" s="86" t="s">
        <v>6</v>
      </c>
      <c r="B58" s="125">
        <v>5</v>
      </c>
      <c r="C58" s="105"/>
      <c r="D58" s="88">
        <v>5</v>
      </c>
      <c r="E58" s="88">
        <v>467</v>
      </c>
      <c r="F58" s="139"/>
      <c r="G58" s="140"/>
      <c r="H58" s="102">
        <v>3.09</v>
      </c>
      <c r="I58" s="103">
        <v>1.07</v>
      </c>
      <c r="J58" s="101">
        <v>0.2</v>
      </c>
      <c r="K58" s="98">
        <v>0.15</v>
      </c>
      <c r="L58" s="98">
        <v>0.76</v>
      </c>
      <c r="M58" s="98">
        <v>2.73</v>
      </c>
      <c r="N58" s="98">
        <v>1.12</v>
      </c>
      <c r="O58" s="92">
        <v>1.06</v>
      </c>
      <c r="P58" s="101">
        <v>4.9</v>
      </c>
      <c r="Q58" s="101">
        <v>1.71</v>
      </c>
      <c r="R58" s="101">
        <v>6.54</v>
      </c>
      <c r="S58" s="101"/>
      <c r="T58" s="101">
        <v>1.68</v>
      </c>
      <c r="U58" s="92">
        <v>2.91</v>
      </c>
      <c r="V58" s="104">
        <v>0.74</v>
      </c>
      <c r="W58" s="103"/>
      <c r="X58" s="101">
        <v>0.74</v>
      </c>
      <c r="Y58" s="98">
        <v>0.02</v>
      </c>
      <c r="Z58" s="98"/>
      <c r="AA58" s="98"/>
      <c r="AB58" s="98"/>
      <c r="AC58" s="95">
        <v>0.44</v>
      </c>
      <c r="AD58" s="95">
        <v>0.18</v>
      </c>
      <c r="AE58" s="99"/>
      <c r="AF58" s="100">
        <f t="shared" si="1"/>
        <v>30.04</v>
      </c>
      <c r="AG58" s="97"/>
      <c r="AH58" s="134">
        <f t="shared" si="0"/>
        <v>30.04</v>
      </c>
    </row>
    <row r="59" spans="1:34" ht="16.5" thickBot="1">
      <c r="A59" s="86" t="s">
        <v>6</v>
      </c>
      <c r="B59" s="125">
        <v>7</v>
      </c>
      <c r="C59" s="105"/>
      <c r="D59" s="88">
        <v>5</v>
      </c>
      <c r="E59" s="88">
        <v>467</v>
      </c>
      <c r="F59" s="139"/>
      <c r="G59" s="140"/>
      <c r="H59" s="102">
        <v>3.09</v>
      </c>
      <c r="I59" s="103">
        <v>1.07</v>
      </c>
      <c r="J59" s="101">
        <v>0.2</v>
      </c>
      <c r="K59" s="98">
        <v>0.15</v>
      </c>
      <c r="L59" s="98">
        <v>0.76</v>
      </c>
      <c r="M59" s="98">
        <v>2.73</v>
      </c>
      <c r="N59" s="98">
        <v>1.12</v>
      </c>
      <c r="O59" s="92">
        <v>1.06</v>
      </c>
      <c r="P59" s="101">
        <v>4.9</v>
      </c>
      <c r="Q59" s="101">
        <v>1.71</v>
      </c>
      <c r="R59" s="101">
        <v>6.54</v>
      </c>
      <c r="S59" s="101"/>
      <c r="T59" s="101">
        <v>1.68</v>
      </c>
      <c r="U59" s="92">
        <v>2.91</v>
      </c>
      <c r="V59" s="104">
        <v>0.74</v>
      </c>
      <c r="W59" s="103">
        <v>0.25</v>
      </c>
      <c r="X59" s="101">
        <v>0.74</v>
      </c>
      <c r="Y59" s="98">
        <v>0.02</v>
      </c>
      <c r="Z59" s="98"/>
      <c r="AA59" s="98"/>
      <c r="AB59" s="98"/>
      <c r="AC59" s="95">
        <v>0.44</v>
      </c>
      <c r="AD59" s="95">
        <v>0.18</v>
      </c>
      <c r="AE59" s="99"/>
      <c r="AF59" s="100">
        <f t="shared" si="1"/>
        <v>30.29</v>
      </c>
      <c r="AG59" s="97"/>
      <c r="AH59" s="135">
        <f t="shared" si="0"/>
        <v>30.29</v>
      </c>
    </row>
    <row r="60" spans="1:34" ht="16.5" thickBot="1">
      <c r="A60" s="111" t="s">
        <v>6</v>
      </c>
      <c r="B60" s="130">
        <v>14</v>
      </c>
      <c r="C60" s="112">
        <v>1</v>
      </c>
      <c r="D60" s="112">
        <v>9</v>
      </c>
      <c r="E60" s="88">
        <v>125</v>
      </c>
      <c r="F60" s="141" t="s">
        <v>8</v>
      </c>
      <c r="G60" s="142" t="s">
        <v>8</v>
      </c>
      <c r="H60" s="89">
        <v>2.87</v>
      </c>
      <c r="I60" s="90">
        <v>0.74</v>
      </c>
      <c r="J60" s="91">
        <v>0.14</v>
      </c>
      <c r="K60" s="91">
        <v>0.15</v>
      </c>
      <c r="L60" s="91">
        <v>0.65</v>
      </c>
      <c r="M60" s="91">
        <v>2.57</v>
      </c>
      <c r="N60" s="91">
        <v>1.19</v>
      </c>
      <c r="O60" s="92">
        <v>1.06</v>
      </c>
      <c r="P60" s="92">
        <v>3.19</v>
      </c>
      <c r="Q60" s="92">
        <v>1.36</v>
      </c>
      <c r="R60" s="92">
        <v>11.34</v>
      </c>
      <c r="S60" s="91">
        <v>1.33</v>
      </c>
      <c r="T60" s="91">
        <v>1.68</v>
      </c>
      <c r="U60" s="92">
        <v>2.91</v>
      </c>
      <c r="V60" s="93">
        <v>0.55</v>
      </c>
      <c r="W60" s="98">
        <v>0.17</v>
      </c>
      <c r="X60" s="101">
        <v>0.55</v>
      </c>
      <c r="Y60" s="98">
        <v>0.024</v>
      </c>
      <c r="Z60" s="98"/>
      <c r="AA60" s="98"/>
      <c r="AB60" s="98"/>
      <c r="AC60" s="95">
        <v>0.44</v>
      </c>
      <c r="AD60" s="95">
        <v>0.18</v>
      </c>
      <c r="AE60" s="99"/>
      <c r="AF60" s="100">
        <f>SUM(H60:AE60)</f>
        <v>33.093999999999994</v>
      </c>
      <c r="AG60" s="97">
        <v>5.81</v>
      </c>
      <c r="AH60" s="135">
        <f>AF60+AG60</f>
        <v>38.903999999999996</v>
      </c>
    </row>
    <row r="61" spans="1:34" ht="16.5" thickBot="1">
      <c r="A61" s="113" t="s">
        <v>6</v>
      </c>
      <c r="B61" s="131">
        <v>14</v>
      </c>
      <c r="C61" s="114"/>
      <c r="D61" s="115">
        <v>9</v>
      </c>
      <c r="E61" s="88">
        <v>125</v>
      </c>
      <c r="F61" s="143" t="s">
        <v>8</v>
      </c>
      <c r="G61" s="144" t="s">
        <v>8</v>
      </c>
      <c r="H61" s="89">
        <v>2.87</v>
      </c>
      <c r="I61" s="90">
        <v>0.74</v>
      </c>
      <c r="J61" s="91">
        <v>0.14</v>
      </c>
      <c r="K61" s="91">
        <v>0.15</v>
      </c>
      <c r="L61" s="91">
        <v>0.65</v>
      </c>
      <c r="M61" s="91">
        <v>2.57</v>
      </c>
      <c r="N61" s="91">
        <v>1.19</v>
      </c>
      <c r="O61" s="92">
        <v>1.06</v>
      </c>
      <c r="P61" s="92">
        <v>3.19</v>
      </c>
      <c r="Q61" s="92">
        <v>1.36</v>
      </c>
      <c r="R61" s="98">
        <v>11.34</v>
      </c>
      <c r="S61" s="91">
        <v>1.33</v>
      </c>
      <c r="T61" s="98">
        <v>1.68</v>
      </c>
      <c r="U61" s="92">
        <v>2.91</v>
      </c>
      <c r="V61" s="98">
        <v>0.55</v>
      </c>
      <c r="W61" s="98">
        <v>0.17</v>
      </c>
      <c r="X61" s="101">
        <v>0.55</v>
      </c>
      <c r="Y61" s="98">
        <v>0.024</v>
      </c>
      <c r="Z61" s="98"/>
      <c r="AA61" s="98"/>
      <c r="AB61" s="98"/>
      <c r="AC61" s="95">
        <v>0.44</v>
      </c>
      <c r="AD61" s="95">
        <v>0.18</v>
      </c>
      <c r="AE61" s="99"/>
      <c r="AF61" s="100">
        <f t="shared" si="1"/>
        <v>33.093999999999994</v>
      </c>
      <c r="AG61" s="97">
        <v>5.81</v>
      </c>
      <c r="AH61" s="135">
        <f t="shared" si="0"/>
        <v>38.903999999999996</v>
      </c>
    </row>
    <row r="62" spans="1:34" ht="16.5" thickBot="1">
      <c r="A62" s="116" t="s">
        <v>6</v>
      </c>
      <c r="B62" s="132">
        <v>15</v>
      </c>
      <c r="C62" s="117"/>
      <c r="D62" s="87">
        <v>5</v>
      </c>
      <c r="E62" s="88">
        <v>467</v>
      </c>
      <c r="F62" s="145"/>
      <c r="G62" s="146"/>
      <c r="H62" s="102">
        <v>3.09</v>
      </c>
      <c r="I62" s="103">
        <v>1.07</v>
      </c>
      <c r="J62" s="101">
        <v>0.2</v>
      </c>
      <c r="K62" s="98">
        <v>0.15</v>
      </c>
      <c r="L62" s="98">
        <v>0.76</v>
      </c>
      <c r="M62" s="98">
        <v>2.73</v>
      </c>
      <c r="N62" s="98">
        <v>1.12</v>
      </c>
      <c r="O62" s="92">
        <v>1.06</v>
      </c>
      <c r="P62" s="101">
        <v>4.9</v>
      </c>
      <c r="Q62" s="101">
        <v>1.71</v>
      </c>
      <c r="R62" s="101">
        <v>6.54</v>
      </c>
      <c r="S62" s="101"/>
      <c r="T62" s="101">
        <v>1.68</v>
      </c>
      <c r="U62" s="92">
        <v>2.91</v>
      </c>
      <c r="V62" s="104">
        <v>0.74</v>
      </c>
      <c r="W62" s="103">
        <v>0.25</v>
      </c>
      <c r="X62" s="101">
        <v>0.74</v>
      </c>
      <c r="Y62" s="98">
        <v>0.02</v>
      </c>
      <c r="Z62" s="103"/>
      <c r="AA62" s="103">
        <v>0.87</v>
      </c>
      <c r="AB62" s="98"/>
      <c r="AC62" s="95">
        <v>0.44</v>
      </c>
      <c r="AD62" s="95">
        <v>0.18</v>
      </c>
      <c r="AE62" s="99"/>
      <c r="AF62" s="100">
        <f t="shared" si="1"/>
        <v>31.16</v>
      </c>
      <c r="AG62" s="118"/>
      <c r="AH62" s="135">
        <f t="shared" si="0"/>
        <v>31.16</v>
      </c>
    </row>
    <row r="63" spans="1:34" ht="16.5" thickBot="1">
      <c r="A63" s="86" t="s">
        <v>6</v>
      </c>
      <c r="B63" s="125">
        <v>17</v>
      </c>
      <c r="C63" s="105"/>
      <c r="D63" s="88">
        <v>5</v>
      </c>
      <c r="E63" s="88">
        <v>467</v>
      </c>
      <c r="F63" s="139"/>
      <c r="G63" s="140"/>
      <c r="H63" s="102">
        <v>3.09</v>
      </c>
      <c r="I63" s="103">
        <v>1.07</v>
      </c>
      <c r="J63" s="101">
        <v>0.2</v>
      </c>
      <c r="K63" s="98">
        <v>0.15</v>
      </c>
      <c r="L63" s="98">
        <v>0.76</v>
      </c>
      <c r="M63" s="98">
        <v>2.73</v>
      </c>
      <c r="N63" s="98">
        <v>1.12</v>
      </c>
      <c r="O63" s="92">
        <v>1.06</v>
      </c>
      <c r="P63" s="101">
        <v>4.9</v>
      </c>
      <c r="Q63" s="101">
        <v>1.71</v>
      </c>
      <c r="R63" s="101">
        <v>6.54</v>
      </c>
      <c r="S63" s="98"/>
      <c r="T63" s="101">
        <v>1.68</v>
      </c>
      <c r="U63" s="92">
        <v>2.91</v>
      </c>
      <c r="V63" s="104">
        <v>0.74</v>
      </c>
      <c r="W63" s="103">
        <v>0.25</v>
      </c>
      <c r="X63" s="101">
        <v>0.74</v>
      </c>
      <c r="Y63" s="98">
        <v>0.02</v>
      </c>
      <c r="Z63" s="103"/>
      <c r="AA63" s="103">
        <v>0.87</v>
      </c>
      <c r="AB63" s="98"/>
      <c r="AC63" s="95">
        <v>0.44</v>
      </c>
      <c r="AD63" s="95">
        <v>0.18</v>
      </c>
      <c r="AE63" s="99"/>
      <c r="AF63" s="100">
        <f>SUM(H63:AE63)</f>
        <v>31.16</v>
      </c>
      <c r="AG63" s="97"/>
      <c r="AH63" s="135">
        <f t="shared" si="0"/>
        <v>31.16</v>
      </c>
    </row>
    <row r="64" spans="1:34" ht="16.5" thickBot="1">
      <c r="A64" s="86" t="s">
        <v>6</v>
      </c>
      <c r="B64" s="125">
        <v>18</v>
      </c>
      <c r="C64" s="105"/>
      <c r="D64" s="88">
        <v>5</v>
      </c>
      <c r="E64" s="88">
        <v>467</v>
      </c>
      <c r="F64" s="139"/>
      <c r="G64" s="140"/>
      <c r="H64" s="102">
        <v>3.09</v>
      </c>
      <c r="I64" s="103">
        <v>1.07</v>
      </c>
      <c r="J64" s="101">
        <v>0.2</v>
      </c>
      <c r="K64" s="98">
        <v>0.15</v>
      </c>
      <c r="L64" s="98">
        <v>0.76</v>
      </c>
      <c r="M64" s="98">
        <v>2.73</v>
      </c>
      <c r="N64" s="98">
        <v>1.12</v>
      </c>
      <c r="O64" s="92">
        <v>1.06</v>
      </c>
      <c r="P64" s="101">
        <v>4.9</v>
      </c>
      <c r="Q64" s="101">
        <v>1.71</v>
      </c>
      <c r="R64" s="101">
        <v>6.54</v>
      </c>
      <c r="S64" s="98"/>
      <c r="T64" s="101">
        <v>1.68</v>
      </c>
      <c r="U64" s="92">
        <v>2.91</v>
      </c>
      <c r="V64" s="104">
        <v>0.74</v>
      </c>
      <c r="W64" s="103">
        <v>0.25</v>
      </c>
      <c r="X64" s="101">
        <v>0.74</v>
      </c>
      <c r="Y64" s="98">
        <v>0.02</v>
      </c>
      <c r="Z64" s="103"/>
      <c r="AA64" s="103">
        <v>0.87</v>
      </c>
      <c r="AB64" s="98"/>
      <c r="AC64" s="95">
        <v>0.44</v>
      </c>
      <c r="AD64" s="95">
        <v>0.18</v>
      </c>
      <c r="AE64" s="99"/>
      <c r="AF64" s="100">
        <f t="shared" si="1"/>
        <v>31.16</v>
      </c>
      <c r="AG64" s="97"/>
      <c r="AH64" s="135">
        <f t="shared" si="0"/>
        <v>31.16</v>
      </c>
    </row>
    <row r="65" spans="1:34" ht="16.5" thickBot="1">
      <c r="A65" s="86" t="s">
        <v>6</v>
      </c>
      <c r="B65" s="125">
        <v>19</v>
      </c>
      <c r="C65" s="105"/>
      <c r="D65" s="88">
        <v>5</v>
      </c>
      <c r="E65" s="88">
        <v>467</v>
      </c>
      <c r="F65" s="139"/>
      <c r="G65" s="140"/>
      <c r="H65" s="102">
        <v>3.09</v>
      </c>
      <c r="I65" s="103">
        <v>1.07</v>
      </c>
      <c r="J65" s="101">
        <v>0.2</v>
      </c>
      <c r="K65" s="98">
        <v>0.15</v>
      </c>
      <c r="L65" s="98">
        <v>0.76</v>
      </c>
      <c r="M65" s="98">
        <v>2.73</v>
      </c>
      <c r="N65" s="98">
        <v>1.12</v>
      </c>
      <c r="O65" s="92">
        <v>1.06</v>
      </c>
      <c r="P65" s="101">
        <v>4.9</v>
      </c>
      <c r="Q65" s="101">
        <v>1.71</v>
      </c>
      <c r="R65" s="101">
        <v>6.54</v>
      </c>
      <c r="S65" s="98"/>
      <c r="T65" s="101">
        <v>1.68</v>
      </c>
      <c r="U65" s="92">
        <v>2.91</v>
      </c>
      <c r="V65" s="104">
        <v>0.74</v>
      </c>
      <c r="W65" s="103">
        <v>0.25</v>
      </c>
      <c r="X65" s="101">
        <v>0.74</v>
      </c>
      <c r="Y65" s="98">
        <v>0.02</v>
      </c>
      <c r="Z65" s="103"/>
      <c r="AA65" s="103">
        <v>0.87</v>
      </c>
      <c r="AB65" s="98"/>
      <c r="AC65" s="95">
        <v>0.44</v>
      </c>
      <c r="AD65" s="95">
        <v>0.18</v>
      </c>
      <c r="AE65" s="99"/>
      <c r="AF65" s="100">
        <f t="shared" si="1"/>
        <v>31.16</v>
      </c>
      <c r="AG65" s="97"/>
      <c r="AH65" s="135">
        <f t="shared" si="0"/>
        <v>31.16</v>
      </c>
    </row>
    <row r="66" spans="1:34" ht="16.5" thickBot="1">
      <c r="A66" s="86" t="s">
        <v>6</v>
      </c>
      <c r="B66" s="125">
        <v>21</v>
      </c>
      <c r="C66" s="105"/>
      <c r="D66" s="88">
        <v>5</v>
      </c>
      <c r="E66" s="88">
        <v>467</v>
      </c>
      <c r="F66" s="139"/>
      <c r="G66" s="140"/>
      <c r="H66" s="102">
        <v>3.09</v>
      </c>
      <c r="I66" s="103">
        <v>1.07</v>
      </c>
      <c r="J66" s="101">
        <v>0.2</v>
      </c>
      <c r="K66" s="98">
        <v>0.15</v>
      </c>
      <c r="L66" s="98">
        <v>0.76</v>
      </c>
      <c r="M66" s="98">
        <v>2.73</v>
      </c>
      <c r="N66" s="98">
        <v>1.12</v>
      </c>
      <c r="O66" s="92">
        <v>1.06</v>
      </c>
      <c r="P66" s="101">
        <v>4.9</v>
      </c>
      <c r="Q66" s="101">
        <v>1.71</v>
      </c>
      <c r="R66" s="101">
        <v>6.54</v>
      </c>
      <c r="S66" s="98"/>
      <c r="T66" s="101">
        <v>1.68</v>
      </c>
      <c r="U66" s="92">
        <v>2.91</v>
      </c>
      <c r="V66" s="104">
        <v>0.74</v>
      </c>
      <c r="W66" s="103">
        <v>0.25</v>
      </c>
      <c r="X66" s="101">
        <v>0.74</v>
      </c>
      <c r="Y66" s="98">
        <v>0.02</v>
      </c>
      <c r="Z66" s="103"/>
      <c r="AA66" s="103"/>
      <c r="AB66" s="98"/>
      <c r="AC66" s="95">
        <v>0.44</v>
      </c>
      <c r="AD66" s="95">
        <v>0.18</v>
      </c>
      <c r="AE66" s="99"/>
      <c r="AF66" s="100">
        <f t="shared" si="1"/>
        <v>30.29</v>
      </c>
      <c r="AG66" s="97"/>
      <c r="AH66" s="135">
        <f t="shared" si="0"/>
        <v>30.29</v>
      </c>
    </row>
    <row r="67" spans="1:34" ht="16.5" thickBot="1">
      <c r="A67" s="86" t="s">
        <v>6</v>
      </c>
      <c r="B67" s="125">
        <v>23</v>
      </c>
      <c r="C67" s="105"/>
      <c r="D67" s="88">
        <v>5</v>
      </c>
      <c r="E67" s="88">
        <v>467</v>
      </c>
      <c r="F67" s="139"/>
      <c r="G67" s="140"/>
      <c r="H67" s="102">
        <v>3.09</v>
      </c>
      <c r="I67" s="103">
        <v>1.07</v>
      </c>
      <c r="J67" s="101">
        <v>0.2</v>
      </c>
      <c r="K67" s="98">
        <v>0.15</v>
      </c>
      <c r="L67" s="98">
        <v>0.76</v>
      </c>
      <c r="M67" s="98">
        <v>2.73</v>
      </c>
      <c r="N67" s="98">
        <v>1.12</v>
      </c>
      <c r="O67" s="92">
        <v>1.06</v>
      </c>
      <c r="P67" s="101">
        <v>4.9</v>
      </c>
      <c r="Q67" s="101">
        <v>1.71</v>
      </c>
      <c r="R67" s="101">
        <v>6.54</v>
      </c>
      <c r="S67" s="98"/>
      <c r="T67" s="101">
        <v>1.68</v>
      </c>
      <c r="U67" s="92">
        <v>2.91</v>
      </c>
      <c r="V67" s="104">
        <v>0.74</v>
      </c>
      <c r="W67" s="103">
        <v>0.25</v>
      </c>
      <c r="X67" s="101">
        <v>0.74</v>
      </c>
      <c r="Y67" s="98">
        <v>0.02</v>
      </c>
      <c r="Z67" s="103"/>
      <c r="AA67" s="103">
        <v>0.87</v>
      </c>
      <c r="AB67" s="98"/>
      <c r="AC67" s="95">
        <v>0.44</v>
      </c>
      <c r="AD67" s="95">
        <v>0.18</v>
      </c>
      <c r="AE67" s="99"/>
      <c r="AF67" s="100">
        <f t="shared" si="1"/>
        <v>31.16</v>
      </c>
      <c r="AG67" s="97"/>
      <c r="AH67" s="135">
        <f t="shared" si="0"/>
        <v>31.16</v>
      </c>
    </row>
    <row r="68" spans="1:34" ht="16.5" thickBot="1">
      <c r="A68" s="86" t="s">
        <v>6</v>
      </c>
      <c r="B68" s="125">
        <v>24</v>
      </c>
      <c r="C68" s="105"/>
      <c r="D68" s="88">
        <v>9</v>
      </c>
      <c r="E68" s="88">
        <v>125</v>
      </c>
      <c r="F68" s="139" t="s">
        <v>8</v>
      </c>
      <c r="G68" s="140" t="s">
        <v>8</v>
      </c>
      <c r="H68" s="89">
        <v>2.87</v>
      </c>
      <c r="I68" s="90">
        <v>0.74</v>
      </c>
      <c r="J68" s="91">
        <v>0.14</v>
      </c>
      <c r="K68" s="91">
        <v>0.15</v>
      </c>
      <c r="L68" s="91">
        <v>0.65</v>
      </c>
      <c r="M68" s="91">
        <v>2.57</v>
      </c>
      <c r="N68" s="91">
        <v>1.19</v>
      </c>
      <c r="O68" s="92">
        <v>1.06</v>
      </c>
      <c r="P68" s="92">
        <v>3.19</v>
      </c>
      <c r="Q68" s="92">
        <v>1.36</v>
      </c>
      <c r="R68" s="92">
        <v>11.34</v>
      </c>
      <c r="S68" s="91">
        <v>1.33</v>
      </c>
      <c r="T68" s="91">
        <v>1.68</v>
      </c>
      <c r="U68" s="92">
        <v>2.91</v>
      </c>
      <c r="V68" s="93">
        <v>0.55</v>
      </c>
      <c r="W68" s="93"/>
      <c r="X68" s="94">
        <v>0.55</v>
      </c>
      <c r="Y68" s="93">
        <v>0.02</v>
      </c>
      <c r="Z68" s="91"/>
      <c r="AA68" s="90"/>
      <c r="AB68" s="91"/>
      <c r="AC68" s="95">
        <v>0.44</v>
      </c>
      <c r="AD68" s="95">
        <v>0.18</v>
      </c>
      <c r="AE68" s="99"/>
      <c r="AF68" s="100">
        <f>SUM(H68:AE68)</f>
        <v>32.919999999999995</v>
      </c>
      <c r="AG68" s="97">
        <v>5.81</v>
      </c>
      <c r="AH68" s="135">
        <f t="shared" si="0"/>
        <v>38.73</v>
      </c>
    </row>
    <row r="69" spans="1:34" ht="16.5" thickBot="1">
      <c r="A69" s="86" t="s">
        <v>6</v>
      </c>
      <c r="B69" s="125">
        <v>25</v>
      </c>
      <c r="C69" s="88"/>
      <c r="D69" s="88">
        <v>5</v>
      </c>
      <c r="E69" s="88">
        <v>467</v>
      </c>
      <c r="F69" s="139"/>
      <c r="G69" s="140"/>
      <c r="H69" s="102">
        <v>3.09</v>
      </c>
      <c r="I69" s="103">
        <v>1.07</v>
      </c>
      <c r="J69" s="101">
        <v>0.2</v>
      </c>
      <c r="K69" s="98">
        <v>0.15</v>
      </c>
      <c r="L69" s="98">
        <v>0.76</v>
      </c>
      <c r="M69" s="98">
        <v>2.73</v>
      </c>
      <c r="N69" s="98">
        <v>1.12</v>
      </c>
      <c r="O69" s="92">
        <v>1.06</v>
      </c>
      <c r="P69" s="101">
        <v>4.9</v>
      </c>
      <c r="Q69" s="101">
        <v>1.71</v>
      </c>
      <c r="R69" s="101">
        <v>6.54</v>
      </c>
      <c r="S69" s="98"/>
      <c r="T69" s="101">
        <v>1.68</v>
      </c>
      <c r="U69" s="92">
        <v>2.91</v>
      </c>
      <c r="V69" s="104">
        <v>0.74</v>
      </c>
      <c r="W69" s="103">
        <v>0.25</v>
      </c>
      <c r="X69" s="101">
        <v>0.74</v>
      </c>
      <c r="Y69" s="98">
        <v>0.02</v>
      </c>
      <c r="Z69" s="103"/>
      <c r="AA69" s="103">
        <v>0.87</v>
      </c>
      <c r="AB69" s="98"/>
      <c r="AC69" s="95">
        <v>0.44</v>
      </c>
      <c r="AD69" s="95">
        <v>0.18</v>
      </c>
      <c r="AE69" s="99"/>
      <c r="AF69" s="100">
        <f>SUM(H69:AE69)</f>
        <v>31.16</v>
      </c>
      <c r="AG69" s="97"/>
      <c r="AH69" s="135">
        <f t="shared" si="0"/>
        <v>31.16</v>
      </c>
    </row>
    <row r="70" spans="1:34" ht="16.5" thickBot="1">
      <c r="A70" s="86" t="s">
        <v>6</v>
      </c>
      <c r="B70" s="125">
        <v>25</v>
      </c>
      <c r="C70" s="105" t="s">
        <v>4</v>
      </c>
      <c r="D70" s="88">
        <v>5</v>
      </c>
      <c r="E70" s="88">
        <v>467</v>
      </c>
      <c r="F70" s="139"/>
      <c r="G70" s="140"/>
      <c r="H70" s="102">
        <v>3.09</v>
      </c>
      <c r="I70" s="103">
        <v>1.07</v>
      </c>
      <c r="J70" s="101">
        <v>0.2</v>
      </c>
      <c r="K70" s="98">
        <v>0.15</v>
      </c>
      <c r="L70" s="98">
        <v>0.76</v>
      </c>
      <c r="M70" s="98">
        <v>2.73</v>
      </c>
      <c r="N70" s="98">
        <v>1.12</v>
      </c>
      <c r="O70" s="92">
        <v>1.06</v>
      </c>
      <c r="P70" s="101">
        <v>4.9</v>
      </c>
      <c r="Q70" s="101">
        <v>1.71</v>
      </c>
      <c r="R70" s="101">
        <v>6.54</v>
      </c>
      <c r="S70" s="98"/>
      <c r="T70" s="101">
        <v>1.68</v>
      </c>
      <c r="U70" s="92">
        <v>2.91</v>
      </c>
      <c r="V70" s="104">
        <v>0.74</v>
      </c>
      <c r="W70" s="103">
        <v>0.25</v>
      </c>
      <c r="X70" s="101">
        <v>0.74</v>
      </c>
      <c r="Y70" s="98">
        <v>0.02</v>
      </c>
      <c r="Z70" s="103"/>
      <c r="AA70" s="103"/>
      <c r="AB70" s="98"/>
      <c r="AC70" s="95">
        <v>0.44</v>
      </c>
      <c r="AD70" s="95">
        <v>0.18</v>
      </c>
      <c r="AE70" s="99"/>
      <c r="AF70" s="100">
        <f t="shared" si="1"/>
        <v>30.29</v>
      </c>
      <c r="AG70" s="97"/>
      <c r="AH70" s="135">
        <f t="shared" si="0"/>
        <v>30.29</v>
      </c>
    </row>
    <row r="71" spans="1:34" ht="16.5" thickBot="1">
      <c r="A71" s="86" t="s">
        <v>6</v>
      </c>
      <c r="B71" s="125">
        <v>27</v>
      </c>
      <c r="C71" s="105"/>
      <c r="D71" s="88">
        <v>5</v>
      </c>
      <c r="E71" s="88">
        <v>467</v>
      </c>
      <c r="F71" s="139"/>
      <c r="G71" s="140"/>
      <c r="H71" s="102">
        <v>3.09</v>
      </c>
      <c r="I71" s="103">
        <v>1.07</v>
      </c>
      <c r="J71" s="101">
        <v>0.2</v>
      </c>
      <c r="K71" s="98">
        <v>0.15</v>
      </c>
      <c r="L71" s="98">
        <v>0.76</v>
      </c>
      <c r="M71" s="98">
        <v>2.73</v>
      </c>
      <c r="N71" s="98">
        <v>1.12</v>
      </c>
      <c r="O71" s="92">
        <v>1.06</v>
      </c>
      <c r="P71" s="101">
        <v>4.9</v>
      </c>
      <c r="Q71" s="101">
        <v>1.71</v>
      </c>
      <c r="R71" s="101">
        <v>6.54</v>
      </c>
      <c r="S71" s="98"/>
      <c r="T71" s="101">
        <v>1.68</v>
      </c>
      <c r="U71" s="92">
        <v>2.91</v>
      </c>
      <c r="V71" s="98">
        <v>0.74</v>
      </c>
      <c r="W71" s="98"/>
      <c r="X71" s="101">
        <v>0.74</v>
      </c>
      <c r="Y71" s="98">
        <v>0.02</v>
      </c>
      <c r="Z71" s="98"/>
      <c r="AA71" s="98"/>
      <c r="AB71" s="98"/>
      <c r="AC71" s="95">
        <v>0.44</v>
      </c>
      <c r="AD71" s="95">
        <v>0.18</v>
      </c>
      <c r="AE71" s="99"/>
      <c r="AF71" s="100">
        <f t="shared" si="1"/>
        <v>30.04</v>
      </c>
      <c r="AG71" s="97"/>
      <c r="AH71" s="135">
        <f t="shared" si="0"/>
        <v>30.04</v>
      </c>
    </row>
    <row r="72" spans="1:34" ht="16.5" thickBot="1">
      <c r="A72" s="86" t="s">
        <v>6</v>
      </c>
      <c r="B72" s="125">
        <v>29</v>
      </c>
      <c r="C72" s="105"/>
      <c r="D72" s="88">
        <v>5</v>
      </c>
      <c r="E72" s="88">
        <v>467</v>
      </c>
      <c r="F72" s="139"/>
      <c r="G72" s="140"/>
      <c r="H72" s="102">
        <v>3.09</v>
      </c>
      <c r="I72" s="103">
        <v>1.07</v>
      </c>
      <c r="J72" s="101">
        <v>0.2</v>
      </c>
      <c r="K72" s="98">
        <v>0.15</v>
      </c>
      <c r="L72" s="98">
        <v>0.76</v>
      </c>
      <c r="M72" s="98">
        <v>2.73</v>
      </c>
      <c r="N72" s="98">
        <v>1.12</v>
      </c>
      <c r="O72" s="92">
        <v>1.06</v>
      </c>
      <c r="P72" s="101">
        <v>4.9</v>
      </c>
      <c r="Q72" s="101">
        <v>1.71</v>
      </c>
      <c r="R72" s="101">
        <v>6.54</v>
      </c>
      <c r="S72" s="98"/>
      <c r="T72" s="101">
        <v>1.68</v>
      </c>
      <c r="U72" s="92">
        <v>2.91</v>
      </c>
      <c r="V72" s="98">
        <v>0.74</v>
      </c>
      <c r="W72" s="98"/>
      <c r="X72" s="101">
        <v>0.74</v>
      </c>
      <c r="Y72" s="98">
        <v>0.02</v>
      </c>
      <c r="Z72" s="98"/>
      <c r="AA72" s="98"/>
      <c r="AB72" s="98"/>
      <c r="AC72" s="95">
        <v>0.44</v>
      </c>
      <c r="AD72" s="95">
        <v>0.18</v>
      </c>
      <c r="AE72" s="99"/>
      <c r="AF72" s="100">
        <f t="shared" si="1"/>
        <v>30.04</v>
      </c>
      <c r="AG72" s="97"/>
      <c r="AH72" s="135">
        <f t="shared" si="0"/>
        <v>30.04</v>
      </c>
    </row>
    <row r="73" spans="1:34" ht="16.5" thickBot="1">
      <c r="A73" s="111" t="s">
        <v>6</v>
      </c>
      <c r="B73" s="130">
        <v>33</v>
      </c>
      <c r="C73" s="119"/>
      <c r="D73" s="112">
        <v>5</v>
      </c>
      <c r="E73" s="88">
        <v>467</v>
      </c>
      <c r="F73" s="141"/>
      <c r="G73" s="142"/>
      <c r="H73" s="102">
        <v>3.09</v>
      </c>
      <c r="I73" s="103">
        <v>1.07</v>
      </c>
      <c r="J73" s="101">
        <v>0.2</v>
      </c>
      <c r="K73" s="98">
        <v>0.15</v>
      </c>
      <c r="L73" s="98">
        <v>0.76</v>
      </c>
      <c r="M73" s="98">
        <v>2.73</v>
      </c>
      <c r="N73" s="98">
        <v>1.12</v>
      </c>
      <c r="O73" s="92">
        <v>1.06</v>
      </c>
      <c r="P73" s="101">
        <v>4.9</v>
      </c>
      <c r="Q73" s="101">
        <v>1.71</v>
      </c>
      <c r="R73" s="101">
        <v>6.54</v>
      </c>
      <c r="S73" s="120"/>
      <c r="T73" s="101">
        <v>1.68</v>
      </c>
      <c r="U73" s="92">
        <v>2.91</v>
      </c>
      <c r="V73" s="98">
        <v>0.74</v>
      </c>
      <c r="W73" s="98"/>
      <c r="X73" s="101">
        <v>0.74</v>
      </c>
      <c r="Y73" s="120">
        <v>0.02</v>
      </c>
      <c r="Z73" s="120"/>
      <c r="AA73" s="120"/>
      <c r="AB73" s="120"/>
      <c r="AC73" s="95">
        <v>0.44</v>
      </c>
      <c r="AD73" s="95">
        <v>0.18</v>
      </c>
      <c r="AE73" s="121"/>
      <c r="AF73" s="122">
        <f t="shared" si="1"/>
        <v>30.04</v>
      </c>
      <c r="AG73" s="123"/>
      <c r="AH73" s="136">
        <f t="shared" si="0"/>
        <v>30.04</v>
      </c>
    </row>
    <row r="74" spans="1:34" ht="16.5" thickBot="1">
      <c r="A74" s="124" t="s">
        <v>11</v>
      </c>
      <c r="B74" s="125"/>
      <c r="C74" s="88"/>
      <c r="D74" s="88">
        <v>8</v>
      </c>
      <c r="E74" s="88" t="s">
        <v>45</v>
      </c>
      <c r="F74" s="139" t="s">
        <v>8</v>
      </c>
      <c r="G74" s="140" t="s">
        <v>8</v>
      </c>
      <c r="H74" s="106">
        <v>5.39</v>
      </c>
      <c r="I74" s="107">
        <v>0.78</v>
      </c>
      <c r="J74" s="108">
        <v>0.12</v>
      </c>
      <c r="K74" s="98">
        <v>0.15</v>
      </c>
      <c r="L74" s="109">
        <v>0.53</v>
      </c>
      <c r="M74" s="109">
        <v>1.86</v>
      </c>
      <c r="N74" s="109">
        <v>1.12</v>
      </c>
      <c r="O74" s="92">
        <v>1.06</v>
      </c>
      <c r="P74" s="108">
        <v>2.5</v>
      </c>
      <c r="Q74" s="109">
        <v>1.12</v>
      </c>
      <c r="R74" s="109">
        <v>6.48</v>
      </c>
      <c r="S74" s="109">
        <v>1.26</v>
      </c>
      <c r="T74" s="101">
        <v>1.68</v>
      </c>
      <c r="U74" s="92">
        <v>2.91</v>
      </c>
      <c r="V74" s="104">
        <v>0.66</v>
      </c>
      <c r="W74" s="110">
        <v>0.17</v>
      </c>
      <c r="X74" s="108">
        <v>0.54</v>
      </c>
      <c r="Y74" s="109">
        <v>0.02</v>
      </c>
      <c r="Z74" s="110"/>
      <c r="AA74" s="110">
        <v>0.71</v>
      </c>
      <c r="AB74" s="110"/>
      <c r="AC74" s="95">
        <v>0.44</v>
      </c>
      <c r="AD74" s="95">
        <v>0.18</v>
      </c>
      <c r="AE74" s="126"/>
      <c r="AF74" s="127">
        <f>SUM(H74:AE74)</f>
        <v>29.680000000000003</v>
      </c>
      <c r="AG74" s="97">
        <v>5.81</v>
      </c>
      <c r="AH74" s="134">
        <f t="shared" si="0"/>
        <v>35.49</v>
      </c>
    </row>
    <row r="75" spans="1:34" ht="16.5" thickBot="1">
      <c r="A75" s="124" t="s">
        <v>23</v>
      </c>
      <c r="B75" s="125">
        <v>27</v>
      </c>
      <c r="C75" s="88"/>
      <c r="D75" s="88">
        <v>9</v>
      </c>
      <c r="E75" s="88" t="s">
        <v>45</v>
      </c>
      <c r="F75" s="139" t="s">
        <v>8</v>
      </c>
      <c r="G75" s="140" t="s">
        <v>8</v>
      </c>
      <c r="H75" s="106">
        <v>5.39</v>
      </c>
      <c r="I75" s="107">
        <v>0.78</v>
      </c>
      <c r="J75" s="108">
        <v>0.12</v>
      </c>
      <c r="K75" s="120">
        <v>0.15</v>
      </c>
      <c r="L75" s="109">
        <v>0.53</v>
      </c>
      <c r="M75" s="109">
        <v>1.86</v>
      </c>
      <c r="N75" s="109">
        <v>1.12</v>
      </c>
      <c r="O75" s="92">
        <v>1.06</v>
      </c>
      <c r="P75" s="108">
        <v>2.5</v>
      </c>
      <c r="Q75" s="109">
        <v>1.12</v>
      </c>
      <c r="R75" s="109">
        <v>6.48</v>
      </c>
      <c r="S75" s="109">
        <v>1.26</v>
      </c>
      <c r="T75" s="101">
        <v>1.68</v>
      </c>
      <c r="U75" s="92">
        <v>2.91</v>
      </c>
      <c r="V75" s="110">
        <v>0.66</v>
      </c>
      <c r="W75" s="110">
        <v>0.17</v>
      </c>
      <c r="X75" s="108">
        <v>0.54</v>
      </c>
      <c r="Y75" s="109">
        <v>0.02</v>
      </c>
      <c r="Z75" s="110"/>
      <c r="AA75" s="110">
        <v>0.71</v>
      </c>
      <c r="AB75" s="110">
        <v>0.07</v>
      </c>
      <c r="AC75" s="95">
        <v>0.44</v>
      </c>
      <c r="AD75" s="95">
        <v>0.18</v>
      </c>
      <c r="AE75" s="126" t="s">
        <v>50</v>
      </c>
      <c r="AF75" s="127">
        <f t="shared" si="1"/>
        <v>29.750000000000004</v>
      </c>
      <c r="AG75" s="97">
        <v>5.81</v>
      </c>
      <c r="AH75" s="134">
        <f t="shared" si="0"/>
        <v>35.56</v>
      </c>
    </row>
    <row r="76" spans="1:34" ht="16.5" thickBot="1">
      <c r="A76" s="124" t="s">
        <v>24</v>
      </c>
      <c r="B76" s="128" t="s">
        <v>28</v>
      </c>
      <c r="C76" s="88">
        <v>1</v>
      </c>
      <c r="D76" s="88">
        <v>12</v>
      </c>
      <c r="E76" s="88" t="s">
        <v>45</v>
      </c>
      <c r="F76" s="139" t="s">
        <v>8</v>
      </c>
      <c r="G76" s="140" t="s">
        <v>8</v>
      </c>
      <c r="H76" s="129">
        <v>5.7</v>
      </c>
      <c r="I76" s="107">
        <v>0.73</v>
      </c>
      <c r="J76" s="109">
        <v>0.13</v>
      </c>
      <c r="K76" s="109">
        <v>0.15</v>
      </c>
      <c r="L76" s="109">
        <v>0.44</v>
      </c>
      <c r="M76" s="108">
        <v>1.7</v>
      </c>
      <c r="N76" s="109">
        <v>1.16</v>
      </c>
      <c r="O76" s="92">
        <v>1.06</v>
      </c>
      <c r="P76" s="108">
        <v>2.7</v>
      </c>
      <c r="Q76" s="108">
        <v>1.18</v>
      </c>
      <c r="R76" s="110">
        <v>7</v>
      </c>
      <c r="S76" s="110">
        <v>1.16</v>
      </c>
      <c r="T76" s="101">
        <v>1.68</v>
      </c>
      <c r="U76" s="92">
        <v>2.91</v>
      </c>
      <c r="V76" s="110">
        <v>0.34</v>
      </c>
      <c r="W76" s="110">
        <v>0.11</v>
      </c>
      <c r="X76" s="108">
        <v>0.26</v>
      </c>
      <c r="Y76" s="109">
        <v>0.02</v>
      </c>
      <c r="Z76" s="110">
        <v>1.23</v>
      </c>
      <c r="AA76" s="110"/>
      <c r="AB76" s="110"/>
      <c r="AC76" s="133">
        <v>0.44</v>
      </c>
      <c r="AD76" s="133">
        <v>0.18</v>
      </c>
      <c r="AE76" s="110">
        <v>0.81</v>
      </c>
      <c r="AF76" s="127">
        <f>SUM(H76:AE76)</f>
        <v>31.09</v>
      </c>
      <c r="AG76" s="97">
        <v>5.81</v>
      </c>
      <c r="AH76" s="134">
        <f t="shared" si="0"/>
        <v>36.9</v>
      </c>
    </row>
    <row r="77" spans="1:34" ht="15.75">
      <c r="A77" s="205" t="s">
        <v>25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</row>
    <row r="78" spans="1:34" ht="15.75">
      <c r="A78" s="83" t="s">
        <v>62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4"/>
      <c r="AC78" s="84"/>
      <c r="AD78" s="84"/>
      <c r="AE78" s="84"/>
      <c r="AF78" s="84"/>
      <c r="AG78" s="84"/>
      <c r="AH78" s="84"/>
    </row>
    <row r="79" spans="1:41" ht="15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5"/>
      <c r="AJ79" s="85"/>
      <c r="AK79" s="85"/>
      <c r="AL79" s="85"/>
      <c r="AM79" s="85"/>
      <c r="AN79" s="85"/>
      <c r="AO79" s="85"/>
    </row>
    <row r="80" spans="1:34" ht="15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</row>
    <row r="81" spans="1:7" ht="12.75">
      <c r="A81" s="137" t="s">
        <v>64</v>
      </c>
      <c r="B81" s="137"/>
      <c r="C81" s="137"/>
      <c r="D81" s="137"/>
      <c r="E81" s="137"/>
      <c r="F81" s="137"/>
      <c r="G81" s="137"/>
    </row>
    <row r="85" spans="1:6" ht="12.75">
      <c r="A85" s="4"/>
      <c r="B85" s="4"/>
      <c r="C85" s="4"/>
      <c r="D85" s="4"/>
      <c r="E85" s="4"/>
      <c r="F85" s="4"/>
    </row>
    <row r="184" ht="12.75" customHeight="1"/>
  </sheetData>
  <sheetProtection/>
  <mergeCells count="48">
    <mergeCell ref="A6:AH6"/>
    <mergeCell ref="AE10:AH10"/>
    <mergeCell ref="AC11:AH11"/>
    <mergeCell ref="A13:K13"/>
    <mergeCell ref="V14:AH14"/>
    <mergeCell ref="A15:A25"/>
    <mergeCell ref="B15:B25"/>
    <mergeCell ref="C15:C16"/>
    <mergeCell ref="D15:D25"/>
    <mergeCell ref="E15:E25"/>
    <mergeCell ref="AF15:AF25"/>
    <mergeCell ref="AG15:AG25"/>
    <mergeCell ref="AH15:AH25"/>
    <mergeCell ref="M17:M25"/>
    <mergeCell ref="N17:N25"/>
    <mergeCell ref="O17:O25"/>
    <mergeCell ref="P17:P25"/>
    <mergeCell ref="X19:X25"/>
    <mergeCell ref="Y19:Y25"/>
    <mergeCell ref="AE17:AE25"/>
    <mergeCell ref="C17:C25"/>
    <mergeCell ref="H17:H25"/>
    <mergeCell ref="I17:I25"/>
    <mergeCell ref="J17:J25"/>
    <mergeCell ref="K17:K25"/>
    <mergeCell ref="L17:L25"/>
    <mergeCell ref="F15:F25"/>
    <mergeCell ref="G15:G25"/>
    <mergeCell ref="H15:AE16"/>
    <mergeCell ref="AD17:AD25"/>
    <mergeCell ref="Q17:Q25"/>
    <mergeCell ref="R17:R25"/>
    <mergeCell ref="S17:S25"/>
    <mergeCell ref="T17:T25"/>
    <mergeCell ref="U17:U25"/>
    <mergeCell ref="V17:Y18"/>
    <mergeCell ref="V19:V25"/>
    <mergeCell ref="W19:W25"/>
    <mergeCell ref="A77:AH77"/>
    <mergeCell ref="A7:J7"/>
    <mergeCell ref="A9:J9"/>
    <mergeCell ref="A10:J10"/>
    <mergeCell ref="A11:J11"/>
    <mergeCell ref="A12:J12"/>
    <mergeCell ref="Z17:Z25"/>
    <mergeCell ref="AA17:AA25"/>
    <mergeCell ref="AB17:AB25"/>
    <mergeCell ref="AC17:AC25"/>
  </mergeCells>
  <printOptions/>
  <pageMargins left="0" right="0" top="0" bottom="0" header="0.2755905511811024" footer="0.1574803149606299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2015-03-31T10:00:09Z</cp:lastPrinted>
  <dcterms:created xsi:type="dcterms:W3CDTF">1996-10-08T23:32:33Z</dcterms:created>
  <dcterms:modified xsi:type="dcterms:W3CDTF">2015-03-31T10:09:34Z</dcterms:modified>
  <cp:category/>
  <cp:version/>
  <cp:contentType/>
  <cp:contentStatus/>
</cp:coreProperties>
</file>