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8" windowWidth="15120" windowHeight="8016"/>
  </bookViews>
  <sheets>
    <sheet name="Пушкина 5" sheetId="1" r:id="rId1"/>
    <sheet name="Лист2" sheetId="2" r:id="rId2"/>
    <sheet name="Лист3" sheetId="3" r:id="rId3"/>
  </sheets>
  <definedNames>
    <definedName name="_xlnm.Print_Area" localSheetId="0">'Пушкина 5'!$A$2:$F$62</definedName>
  </definedNames>
  <calcPr calcId="125725"/>
</workbook>
</file>

<file path=xl/calcChain.xml><?xml version="1.0" encoding="utf-8"?>
<calcChain xmlns="http://schemas.openxmlformats.org/spreadsheetml/2006/main">
  <c r="F22" i="1"/>
  <c r="F21"/>
  <c r="F59"/>
  <c r="F17"/>
  <c r="F116"/>
</calcChain>
</file>

<file path=xl/sharedStrings.xml><?xml version="1.0" encoding="utf-8"?>
<sst xmlns="http://schemas.openxmlformats.org/spreadsheetml/2006/main" count="102" uniqueCount="85">
  <si>
    <t>Общая площадь</t>
  </si>
  <si>
    <t>квартир</t>
  </si>
  <si>
    <t>Количество</t>
  </si>
  <si>
    <t>проживающих</t>
  </si>
  <si>
    <t>чел.</t>
  </si>
  <si>
    <t xml:space="preserve">лицевых </t>
  </si>
  <si>
    <t>счетов</t>
  </si>
  <si>
    <t xml:space="preserve">Жилая </t>
  </si>
  <si>
    <t>площадь</t>
  </si>
  <si>
    <t>этажей</t>
  </si>
  <si>
    <t>подъездов</t>
  </si>
  <si>
    <t>Выполнено услуг,работ</t>
  </si>
  <si>
    <t>Количество заявок(согласно журнала заявок)</t>
  </si>
  <si>
    <t>2.Содержание общего имущества</t>
  </si>
  <si>
    <t>Инженерные сети:</t>
  </si>
  <si>
    <t>Итого:</t>
  </si>
  <si>
    <t>здания по техническому</t>
  </si>
  <si>
    <t>паспорту, кв.м.</t>
  </si>
  <si>
    <t>в том числе:</t>
  </si>
  <si>
    <t>Администрация ООО "УК Гравитон"</t>
  </si>
  <si>
    <t xml:space="preserve">Справочно:задолженность населения  за содержание и текущий ремонт </t>
  </si>
  <si>
    <t xml:space="preserve"> придомовой территории и предназначенных для  обслуживания и эксплуатации</t>
  </si>
  <si>
    <t xml:space="preserve">для выгула домашних животных , малые архитектурные формы, игровое  и </t>
  </si>
  <si>
    <t xml:space="preserve">и  спортивное оборудование, скамейки, урны, иные виды оборудования), </t>
  </si>
  <si>
    <t>используемые как составные части благоустройства многоквартирного дома</t>
  </si>
  <si>
    <t>3.Техническое обслуживание и  ремонт внутридомового электрооборудования</t>
  </si>
  <si>
    <t>Фактические  затраты ООО "УК Гравитон" по содержанию и  текущему</t>
  </si>
  <si>
    <t>систем-замена крана шаровых ДУ 15</t>
  </si>
  <si>
    <t xml:space="preserve"> года</t>
  </si>
  <si>
    <t xml:space="preserve">ртутьсодержащих ламп и их  передача в специализированную организацию </t>
  </si>
  <si>
    <t>на утилизацию</t>
  </si>
  <si>
    <t xml:space="preserve"> с централизованным холодным, горячим водоснабжением, водоотведением</t>
  </si>
  <si>
    <t>шт.</t>
  </si>
  <si>
    <t>Ремонт общего имущества:</t>
  </si>
  <si>
    <t>*содержание паспортной службы</t>
  </si>
  <si>
    <t xml:space="preserve"> по адресу:г.Сургут, мкр.15А,ул.  Пушкина</t>
  </si>
  <si>
    <t>систем-замена крана шаровых ДУ 20</t>
  </si>
  <si>
    <t>систем-замена крана шаровых ДУ 25</t>
  </si>
  <si>
    <t>4.Ремонт внутридомовых инженерных</t>
  </si>
  <si>
    <t>5.Ремонт внутридомовых инженерных</t>
  </si>
  <si>
    <t>МКД(Детские и спортивные  площадки, хозяйственные  площадки, площадки</t>
  </si>
  <si>
    <t>Отчет  ООО "УК Гравитон" об исполнении договора управления многоквартирного дома № 5</t>
  </si>
  <si>
    <t>2.Ремонт внутридомовых инженерных систем-</t>
  </si>
  <si>
    <t>теплоизоляция трубопроводов</t>
  </si>
  <si>
    <t>м.п.</t>
  </si>
  <si>
    <t>01.01.2015-31.12.15</t>
  </si>
  <si>
    <t>1.Замена задвижек</t>
  </si>
  <si>
    <t>3.Замена трубопроводов водоотведения</t>
  </si>
  <si>
    <t>6.Ремонт внутридомовых инженерных</t>
  </si>
  <si>
    <t>кв.м.</t>
  </si>
  <si>
    <t>1.Содержание  конструктивных элементов жилых  зданий</t>
  </si>
  <si>
    <t>2.Содержание крыши</t>
  </si>
  <si>
    <t>3.Содержание подвалов</t>
  </si>
  <si>
    <t>4.Содержание систем вентиляции(дымоудаления)</t>
  </si>
  <si>
    <t>5.Содержание электрооборудования</t>
  </si>
  <si>
    <t>6.Содержание внутридомовой инженерной системы отопления</t>
  </si>
  <si>
    <t>7.Содержание внутридомовых систем водоснабжения,водоотведения в МКД</t>
  </si>
  <si>
    <t>8.Осуществление аварийно- диспетчерского обслуживания</t>
  </si>
  <si>
    <t xml:space="preserve">9.Уборка придомовой территории ручным способом </t>
  </si>
  <si>
    <t>10.Механизированная уборка придомовой территории в холодный период</t>
  </si>
  <si>
    <t>11.Содержание помещений, входящих в состав общего имущества</t>
  </si>
  <si>
    <t>12.Сбор и вывоз ТБО отходов ( в.ч.крупногабаритного мусора)</t>
  </si>
  <si>
    <t>13.Осуществление деятельности по управлению МКД,  в том числе:</t>
  </si>
  <si>
    <t>14.Содержание общедомовых приборов учета ХГВС,теплоэнергии</t>
  </si>
  <si>
    <t>15.Содержание ОДПУ электрической энергии</t>
  </si>
  <si>
    <t xml:space="preserve">16.Содержание элементов и объектов благоустройства,расположенных на </t>
  </si>
  <si>
    <t xml:space="preserve">17.Организация мест для накопления и накопление отработанных </t>
  </si>
  <si>
    <t>1.Техническое обслуживание общих коммуникаций</t>
  </si>
  <si>
    <t>Итого :</t>
  </si>
  <si>
    <t>Инженерные сети</t>
  </si>
  <si>
    <t>4.Ремонт кровли</t>
  </si>
  <si>
    <t>за период с 01.01.2017г.по 31.12.2017 г.</t>
  </si>
  <si>
    <t>Информация по заявкам за 2017год:</t>
  </si>
  <si>
    <t>Всего сумма по текущему ремонту за 2017 г.</t>
  </si>
  <si>
    <t xml:space="preserve">Тариф на содержание и текущий ремонт жилого помещения  с 01.01.2017г </t>
  </si>
  <si>
    <t xml:space="preserve">Тариф на содержание и текущий ремонт жилого помещения  с 01.02.2017г </t>
  </si>
  <si>
    <t xml:space="preserve"> ремонту за  2017 год (руб.) :</t>
  </si>
  <si>
    <t>Справочно:задолженность по оплате за содержание на 01.01.2018г.,руб.</t>
  </si>
  <si>
    <t>01.01.2017-31.12.17</t>
  </si>
  <si>
    <t>1.Замена канализационных труб                              шт</t>
  </si>
  <si>
    <t>1. Ремонт  надподъездного освещения                                                м.п.</t>
  </si>
  <si>
    <t xml:space="preserve"> Начислено  за  содержание и  текущий ремонт  в 2017 году,руб.</t>
  </si>
  <si>
    <t>на 01.01.2017г. в том числе просроченная</t>
  </si>
  <si>
    <t>Оплаченные услуги за  содержание и текущий ремонт 2017 г.,всего (руб.):</t>
  </si>
  <si>
    <t>Получено денежных средств от использования общего имущества МКД в 2017г.</t>
  </si>
</sst>
</file>

<file path=xl/styles.xml><?xml version="1.0" encoding="utf-8"?>
<styleSheet xmlns="http://schemas.openxmlformats.org/spreadsheetml/2006/main">
  <numFmts count="1">
    <numFmt numFmtId="164" formatCode="#,##0.0"/>
  </numFmts>
  <fonts count="13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5">
    <xf numFmtId="0" fontId="0" fillId="0" borderId="0" xfId="0"/>
    <xf numFmtId="0" fontId="0" fillId="0" borderId="12" xfId="0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/>
    <xf numFmtId="0" fontId="1" fillId="0" borderId="12" xfId="0" applyFont="1" applyBorder="1"/>
    <xf numFmtId="0" fontId="1" fillId="0" borderId="15" xfId="0" applyFont="1" applyBorder="1"/>
    <xf numFmtId="0" fontId="1" fillId="0" borderId="8" xfId="0" applyFont="1" applyBorder="1"/>
    <xf numFmtId="0" fontId="1" fillId="0" borderId="0" xfId="0" applyFont="1"/>
    <xf numFmtId="0" fontId="1" fillId="0" borderId="5" xfId="0" applyFont="1" applyBorder="1"/>
    <xf numFmtId="0" fontId="1" fillId="0" borderId="0" xfId="0" applyFont="1" applyBorder="1"/>
    <xf numFmtId="0" fontId="1" fillId="0" borderId="4" xfId="0" applyFont="1" applyBorder="1"/>
    <xf numFmtId="0" fontId="0" fillId="0" borderId="0" xfId="0" applyBorder="1"/>
    <xf numFmtId="0" fontId="2" fillId="0" borderId="13" xfId="0" applyFont="1" applyBorder="1"/>
    <xf numFmtId="0" fontId="2" fillId="0" borderId="7" xfId="0" applyFont="1" applyBorder="1"/>
    <xf numFmtId="0" fontId="0" fillId="0" borderId="0" xfId="0" applyFont="1"/>
    <xf numFmtId="4" fontId="0" fillId="0" borderId="0" xfId="0" applyNumberFormat="1"/>
    <xf numFmtId="0" fontId="1" fillId="0" borderId="1" xfId="0" applyFont="1" applyBorder="1" applyAlignment="1">
      <alignment horizontal="center"/>
    </xf>
    <xf numFmtId="4" fontId="1" fillId="0" borderId="21" xfId="0" applyNumberFormat="1" applyFont="1" applyBorder="1" applyAlignment="1">
      <alignment horizontal="center"/>
    </xf>
    <xf numFmtId="4" fontId="1" fillId="0" borderId="19" xfId="0" applyNumberFormat="1" applyFont="1" applyBorder="1" applyAlignment="1">
      <alignment horizontal="center"/>
    </xf>
    <xf numFmtId="0" fontId="1" fillId="0" borderId="20" xfId="0" applyFont="1" applyFill="1" applyBorder="1"/>
    <xf numFmtId="0" fontId="1" fillId="0" borderId="22" xfId="0" applyFont="1" applyFill="1" applyBorder="1"/>
    <xf numFmtId="0" fontId="1" fillId="0" borderId="16" xfId="0" applyFont="1" applyFill="1" applyBorder="1"/>
    <xf numFmtId="0" fontId="1" fillId="0" borderId="14" xfId="0" applyFont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Border="1"/>
    <xf numFmtId="0" fontId="1" fillId="0" borderId="0" xfId="0" applyFont="1" applyFill="1" applyBorder="1"/>
    <xf numFmtId="0" fontId="0" fillId="0" borderId="0" xfId="0" applyFont="1" applyBorder="1"/>
    <xf numFmtId="0" fontId="3" fillId="0" borderId="0" xfId="0" applyFont="1" applyFill="1" applyBorder="1"/>
    <xf numFmtId="4" fontId="1" fillId="0" borderId="9" xfId="0" applyNumberFormat="1" applyFont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0" fontId="0" fillId="0" borderId="3" xfId="0" applyBorder="1"/>
    <xf numFmtId="4" fontId="1" fillId="0" borderId="8" xfId="0" applyNumberFormat="1" applyFont="1" applyBorder="1" applyAlignment="1">
      <alignment horizontal="center"/>
    </xf>
    <xf numFmtId="4" fontId="1" fillId="0" borderId="0" xfId="0" applyNumberFormat="1" applyFont="1" applyBorder="1"/>
    <xf numFmtId="4" fontId="0" fillId="0" borderId="0" xfId="0" applyNumberFormat="1" applyFont="1"/>
    <xf numFmtId="4" fontId="0" fillId="0" borderId="0" xfId="0" applyNumberFormat="1" applyBorder="1"/>
    <xf numFmtId="0" fontId="1" fillId="0" borderId="12" xfId="0" applyFont="1" applyBorder="1" applyAlignment="1">
      <alignment horizontal="center"/>
    </xf>
    <xf numFmtId="0" fontId="6" fillId="0" borderId="2" xfId="0" applyFont="1" applyBorder="1"/>
    <xf numFmtId="4" fontId="2" fillId="0" borderId="0" xfId="0" applyNumberFormat="1" applyFont="1" applyBorder="1" applyAlignment="1"/>
    <xf numFmtId="0" fontId="1" fillId="0" borderId="8" xfId="0" applyFont="1" applyBorder="1" applyAlignment="1">
      <alignment horizontal="center"/>
    </xf>
    <xf numFmtId="4" fontId="1" fillId="0" borderId="14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0" fontId="1" fillId="0" borderId="3" xfId="0" applyFont="1" applyBorder="1"/>
    <xf numFmtId="4" fontId="1" fillId="0" borderId="15" xfId="0" applyNumberFormat="1" applyFont="1" applyBorder="1" applyAlignment="1">
      <alignment horizontal="center"/>
    </xf>
    <xf numFmtId="0" fontId="1" fillId="0" borderId="1" xfId="0" applyFont="1" applyBorder="1"/>
    <xf numFmtId="0" fontId="4" fillId="0" borderId="16" xfId="0" applyFont="1" applyFill="1" applyBorder="1"/>
    <xf numFmtId="0" fontId="0" fillId="0" borderId="8" xfId="0" applyBorder="1"/>
    <xf numFmtId="0" fontId="1" fillId="0" borderId="1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4" fontId="1" fillId="0" borderId="6" xfId="0" applyNumberFormat="1" applyFont="1" applyBorder="1" applyAlignment="1">
      <alignment horizontal="center"/>
    </xf>
    <xf numFmtId="0" fontId="6" fillId="0" borderId="1" xfId="0" applyFont="1" applyBorder="1"/>
    <xf numFmtId="0" fontId="5" fillId="0" borderId="24" xfId="0" applyFont="1" applyFill="1" applyBorder="1"/>
    <xf numFmtId="0" fontId="7" fillId="0" borderId="18" xfId="0" applyFont="1" applyBorder="1"/>
    <xf numFmtId="0" fontId="7" fillId="0" borderId="10" xfId="0" applyFont="1" applyBorder="1"/>
    <xf numFmtId="0" fontId="7" fillId="0" borderId="9" xfId="0" applyFont="1" applyBorder="1"/>
    <xf numFmtId="0" fontId="7" fillId="0" borderId="14" xfId="0" applyFont="1" applyBorder="1"/>
    <xf numFmtId="4" fontId="7" fillId="0" borderId="21" xfId="0" applyNumberFormat="1" applyFont="1" applyBorder="1" applyAlignment="1">
      <alignment horizontal="center"/>
    </xf>
    <xf numFmtId="0" fontId="7" fillId="0" borderId="20" xfId="0" applyFont="1" applyBorder="1"/>
    <xf numFmtId="0" fontId="7" fillId="0" borderId="7" xfId="0" applyFont="1" applyBorder="1"/>
    <xf numFmtId="0" fontId="7" fillId="0" borderId="5" xfId="0" applyFont="1" applyBorder="1"/>
    <xf numFmtId="0" fontId="7" fillId="0" borderId="6" xfId="0" applyFont="1" applyBorder="1"/>
    <xf numFmtId="4" fontId="7" fillId="0" borderId="19" xfId="0" applyNumberFormat="1" applyFont="1" applyBorder="1" applyAlignment="1">
      <alignment horizontal="center"/>
    </xf>
    <xf numFmtId="0" fontId="7" fillId="0" borderId="20" xfId="0" applyFont="1" applyFill="1" applyBorder="1"/>
    <xf numFmtId="4" fontId="7" fillId="2" borderId="21" xfId="0" applyNumberFormat="1" applyFont="1" applyFill="1" applyBorder="1" applyAlignment="1">
      <alignment horizontal="center"/>
    </xf>
    <xf numFmtId="4" fontId="7" fillId="2" borderId="19" xfId="0" applyNumberFormat="1" applyFont="1" applyFill="1" applyBorder="1" applyAlignment="1">
      <alignment horizontal="center"/>
    </xf>
    <xf numFmtId="0" fontId="7" fillId="0" borderId="22" xfId="0" applyFont="1" applyBorder="1"/>
    <xf numFmtId="0" fontId="7" fillId="0" borderId="0" xfId="0" applyFont="1" applyBorder="1"/>
    <xf numFmtId="0" fontId="7" fillId="0" borderId="12" xfId="0" applyFont="1" applyBorder="1"/>
    <xf numFmtId="0" fontId="7" fillId="0" borderId="15" xfId="0" applyFont="1" applyBorder="1"/>
    <xf numFmtId="0" fontId="7" fillId="0" borderId="8" xfId="0" applyFont="1" applyBorder="1"/>
    <xf numFmtId="4" fontId="7" fillId="2" borderId="23" xfId="0" applyNumberFormat="1" applyFont="1" applyFill="1" applyBorder="1" applyAlignment="1">
      <alignment horizontal="center"/>
    </xf>
    <xf numFmtId="0" fontId="7" fillId="0" borderId="16" xfId="0" applyFont="1" applyBorder="1"/>
    <xf numFmtId="4" fontId="7" fillId="2" borderId="17" xfId="0" applyNumberFormat="1" applyFont="1" applyFill="1" applyBorder="1" applyAlignment="1">
      <alignment horizontal="center"/>
    </xf>
    <xf numFmtId="0" fontId="9" fillId="0" borderId="20" xfId="0" applyFont="1" applyFill="1" applyBorder="1"/>
    <xf numFmtId="0" fontId="7" fillId="0" borderId="18" xfId="0" applyFont="1" applyFill="1" applyBorder="1"/>
    <xf numFmtId="0" fontId="10" fillId="0" borderId="10" xfId="0" applyFont="1" applyBorder="1"/>
    <xf numFmtId="0" fontId="7" fillId="0" borderId="22" xfId="0" applyFont="1" applyFill="1" applyBorder="1"/>
    <xf numFmtId="0" fontId="10" fillId="0" borderId="11" xfId="0" applyFont="1" applyBorder="1"/>
    <xf numFmtId="0" fontId="7" fillId="0" borderId="16" xfId="0" applyFont="1" applyFill="1" applyBorder="1"/>
    <xf numFmtId="0" fontId="10" fillId="0" borderId="13" xfId="0" applyFont="1" applyBorder="1"/>
    <xf numFmtId="0" fontId="7" fillId="0" borderId="18" xfId="0" applyFont="1" applyBorder="1" applyAlignment="1"/>
    <xf numFmtId="0" fontId="7" fillId="0" borderId="14" xfId="0" applyFont="1" applyBorder="1" applyAlignment="1"/>
    <xf numFmtId="0" fontId="1" fillId="0" borderId="31" xfId="0" applyFont="1" applyBorder="1"/>
    <xf numFmtId="0" fontId="1" fillId="0" borderId="33" xfId="0" applyFont="1" applyFill="1" applyBorder="1"/>
    <xf numFmtId="0" fontId="1" fillId="0" borderId="34" xfId="0" applyFont="1" applyFill="1" applyBorder="1"/>
    <xf numFmtId="4" fontId="1" fillId="0" borderId="23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" fontId="4" fillId="0" borderId="17" xfId="0" applyNumberFormat="1" applyFont="1" applyBorder="1" applyAlignment="1">
      <alignment horizontal="center"/>
    </xf>
    <xf numFmtId="0" fontId="1" fillId="0" borderId="37" xfId="0" applyFont="1" applyBorder="1"/>
    <xf numFmtId="4" fontId="1" fillId="0" borderId="31" xfId="0" applyNumberFormat="1" applyFont="1" applyBorder="1"/>
    <xf numFmtId="4" fontId="1" fillId="0" borderId="32" xfId="0" applyNumberFormat="1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1" fillId="0" borderId="28" xfId="0" applyFont="1" applyBorder="1"/>
    <xf numFmtId="0" fontId="9" fillId="0" borderId="28" xfId="0" applyFont="1" applyBorder="1"/>
    <xf numFmtId="0" fontId="7" fillId="0" borderId="28" xfId="0" applyFont="1" applyBorder="1"/>
    <xf numFmtId="0" fontId="7" fillId="0" borderId="29" xfId="0" applyFont="1" applyBorder="1"/>
    <xf numFmtId="0" fontId="7" fillId="0" borderId="14" xfId="0" applyFont="1" applyBorder="1" applyAlignment="1">
      <alignment horizontal="center"/>
    </xf>
    <xf numFmtId="0" fontId="7" fillId="0" borderId="20" xfId="0" applyFont="1" applyBorder="1" applyAlignment="1"/>
    <xf numFmtId="0" fontId="7" fillId="0" borderId="7" xfId="0" applyFont="1" applyBorder="1" applyAlignment="1"/>
    <xf numFmtId="0" fontId="7" fillId="0" borderId="6" xfId="0" applyFont="1" applyBorder="1" applyAlignment="1">
      <alignment horizontal="center"/>
    </xf>
    <xf numFmtId="0" fontId="5" fillId="0" borderId="30" xfId="0" applyFont="1" applyBorder="1"/>
    <xf numFmtId="0" fontId="5" fillId="0" borderId="36" xfId="0" applyFont="1" applyBorder="1"/>
    <xf numFmtId="0" fontId="5" fillId="0" borderId="16" xfId="0" applyFont="1" applyFill="1" applyBorder="1"/>
    <xf numFmtId="0" fontId="5" fillId="0" borderId="13" xfId="0" applyFont="1" applyBorder="1"/>
    <xf numFmtId="4" fontId="7" fillId="0" borderId="17" xfId="0" applyNumberFormat="1" applyFont="1" applyBorder="1" applyAlignment="1">
      <alignment horizontal="center"/>
    </xf>
    <xf numFmtId="4" fontId="7" fillId="2" borderId="23" xfId="0" applyNumberFormat="1" applyFont="1" applyFill="1" applyBorder="1"/>
    <xf numFmtId="4" fontId="7" fillId="2" borderId="17" xfId="0" applyNumberFormat="1" applyFont="1" applyFill="1" applyBorder="1"/>
    <xf numFmtId="4" fontId="5" fillId="0" borderId="23" xfId="0" applyNumberFormat="1" applyFont="1" applyBorder="1" applyAlignment="1">
      <alignment horizontal="center"/>
    </xf>
    <xf numFmtId="4" fontId="1" fillId="0" borderId="5" xfId="0" applyNumberFormat="1" applyFont="1" applyBorder="1" applyAlignment="1">
      <alignment horizontal="center"/>
    </xf>
    <xf numFmtId="4" fontId="1" fillId="0" borderId="7" xfId="0" applyNumberFormat="1" applyFont="1" applyBorder="1" applyAlignment="1">
      <alignment horizontal="center"/>
    </xf>
    <xf numFmtId="0" fontId="5" fillId="0" borderId="27" xfId="0" applyFont="1" applyFill="1" applyBorder="1"/>
    <xf numFmtId="0" fontId="5" fillId="0" borderId="0" xfId="0" applyFont="1" applyFill="1" applyBorder="1"/>
    <xf numFmtId="0" fontId="8" fillId="0" borderId="0" xfId="0" applyFont="1" applyBorder="1"/>
    <xf numFmtId="4" fontId="7" fillId="0" borderId="0" xfId="0" applyNumberFormat="1" applyFont="1" applyBorder="1" applyAlignment="1"/>
    <xf numFmtId="4" fontId="5" fillId="2" borderId="0" xfId="0" applyNumberFormat="1" applyFont="1" applyFill="1" applyBorder="1" applyAlignment="1">
      <alignment horizontal="center"/>
    </xf>
    <xf numFmtId="0" fontId="12" fillId="0" borderId="0" xfId="0" applyFont="1"/>
    <xf numFmtId="0" fontId="7" fillId="0" borderId="22" xfId="0" applyFont="1" applyBorder="1" applyAlignment="1"/>
    <xf numFmtId="0" fontId="7" fillId="0" borderId="0" xfId="0" applyFont="1" applyBorder="1" applyAlignment="1"/>
    <xf numFmtId="0" fontId="7" fillId="0" borderId="1" xfId="0" applyFont="1" applyBorder="1" applyAlignment="1"/>
    <xf numFmtId="0" fontId="5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5" xfId="0" applyFont="1" applyBorder="1" applyAlignment="1"/>
    <xf numFmtId="0" fontId="7" fillId="0" borderId="5" xfId="0" applyFont="1" applyBorder="1" applyAlignment="1"/>
    <xf numFmtId="0" fontId="7" fillId="0" borderId="7" xfId="0" applyFont="1" applyBorder="1" applyAlignment="1">
      <alignment horizontal="center"/>
    </xf>
    <xf numFmtId="0" fontId="7" fillId="0" borderId="35" xfId="0" applyFont="1" applyBorder="1" applyAlignment="1"/>
    <xf numFmtId="0" fontId="7" fillId="0" borderId="2" xfId="0" applyFont="1" applyBorder="1" applyAlignment="1">
      <alignment horizontal="center"/>
    </xf>
    <xf numFmtId="0" fontId="7" fillId="0" borderId="9" xfId="0" applyFont="1" applyBorder="1" applyAlignment="1"/>
    <xf numFmtId="0" fontId="7" fillId="0" borderId="10" xfId="0" applyFont="1" applyBorder="1" applyAlignment="1">
      <alignment horizontal="center"/>
    </xf>
    <xf numFmtId="0" fontId="5" fillId="0" borderId="24" xfId="0" applyFont="1" applyBorder="1" applyAlignment="1"/>
    <xf numFmtId="0" fontId="1" fillId="0" borderId="25" xfId="0" applyFont="1" applyBorder="1" applyAlignment="1">
      <alignment horizontal="center"/>
    </xf>
    <xf numFmtId="0" fontId="6" fillId="0" borderId="25" xfId="0" applyFont="1" applyBorder="1"/>
    <xf numFmtId="4" fontId="1" fillId="0" borderId="25" xfId="0" applyNumberFormat="1" applyFont="1" applyBorder="1" applyAlignment="1">
      <alignment horizontal="center"/>
    </xf>
    <xf numFmtId="4" fontId="5" fillId="0" borderId="26" xfId="0" applyNumberFormat="1" applyFont="1" applyBorder="1" applyAlignment="1">
      <alignment horizontal="center"/>
    </xf>
    <xf numFmtId="0" fontId="7" fillId="2" borderId="0" xfId="0" applyFont="1" applyFill="1" applyBorder="1"/>
    <xf numFmtId="4" fontId="11" fillId="0" borderId="10" xfId="0" applyNumberFormat="1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4" fontId="9" fillId="2" borderId="17" xfId="0" applyNumberFormat="1" applyFont="1" applyFill="1" applyBorder="1" applyAlignment="1">
      <alignment horizontal="center"/>
    </xf>
    <xf numFmtId="0" fontId="7" fillId="0" borderId="0" xfId="0" applyFont="1"/>
    <xf numFmtId="0" fontId="7" fillId="0" borderId="10" xfId="0" applyFont="1" applyBorder="1" applyAlignment="1"/>
    <xf numFmtId="0" fontId="5" fillId="0" borderId="22" xfId="0" applyFont="1" applyBorder="1"/>
    <xf numFmtId="0" fontId="5" fillId="0" borderId="11" xfId="0" applyFont="1" applyBorder="1"/>
    <xf numFmtId="0" fontId="5" fillId="0" borderId="5" xfId="0" applyFont="1" applyBorder="1"/>
    <xf numFmtId="0" fontId="5" fillId="0" borderId="6" xfId="0" applyFont="1" applyBorder="1"/>
    <xf numFmtId="4" fontId="1" fillId="0" borderId="6" xfId="0" applyNumberFormat="1" applyFont="1" applyBorder="1"/>
    <xf numFmtId="4" fontId="5" fillId="0" borderId="7" xfId="0" applyNumberFormat="1" applyFont="1" applyBorder="1" applyAlignment="1">
      <alignment horizontal="center"/>
    </xf>
    <xf numFmtId="0" fontId="5" fillId="0" borderId="9" xfId="0" applyFont="1" applyBorder="1"/>
    <xf numFmtId="0" fontId="5" fillId="0" borderId="14" xfId="0" applyFont="1" applyBorder="1"/>
    <xf numFmtId="0" fontId="5" fillId="0" borderId="38" xfId="0" applyFont="1" applyBorder="1"/>
    <xf numFmtId="0" fontId="1" fillId="0" borderId="39" xfId="0" applyFont="1" applyBorder="1"/>
    <xf numFmtId="0" fontId="1" fillId="0" borderId="25" xfId="0" applyFont="1" applyBorder="1"/>
    <xf numFmtId="0" fontId="5" fillId="0" borderId="22" xfId="0" applyFont="1" applyFill="1" applyBorder="1"/>
    <xf numFmtId="164" fontId="1" fillId="0" borderId="2" xfId="0" applyNumberFormat="1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7" fillId="0" borderId="22" xfId="0" applyFont="1" applyBorder="1" applyAlignment="1"/>
    <xf numFmtId="0" fontId="7" fillId="0" borderId="0" xfId="0" applyFont="1" applyBorder="1" applyAlignment="1"/>
    <xf numFmtId="0" fontId="7" fillId="0" borderId="0" xfId="0" applyFont="1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20" xfId="0" applyFont="1" applyFill="1" applyBorder="1" applyAlignment="1"/>
    <xf numFmtId="0" fontId="7" fillId="0" borderId="7" xfId="0" applyFont="1" applyFill="1" applyBorder="1" applyAlignment="1"/>
    <xf numFmtId="0" fontId="5" fillId="0" borderId="30" xfId="0" applyFont="1" applyFill="1" applyBorder="1"/>
    <xf numFmtId="0" fontId="8" fillId="0" borderId="31" xfId="0" applyFont="1" applyBorder="1"/>
    <xf numFmtId="4" fontId="7" fillId="0" borderId="30" xfId="0" applyNumberFormat="1" applyFont="1" applyBorder="1" applyAlignment="1"/>
    <xf numFmtId="4" fontId="7" fillId="0" borderId="31" xfId="0" applyNumberFormat="1" applyFont="1" applyBorder="1" applyAlignment="1"/>
    <xf numFmtId="4" fontId="5" fillId="2" borderId="32" xfId="0" applyNumberFormat="1" applyFont="1" applyFill="1" applyBorder="1" applyAlignment="1">
      <alignment horizontal="center"/>
    </xf>
    <xf numFmtId="4" fontId="7" fillId="0" borderId="6" xfId="0" applyNumberFormat="1" applyFont="1" applyBorder="1" applyAlignment="1"/>
    <xf numFmtId="4" fontId="5" fillId="2" borderId="7" xfId="0" applyNumberFormat="1" applyFont="1" applyFill="1" applyBorder="1" applyAlignment="1">
      <alignment horizontal="center"/>
    </xf>
    <xf numFmtId="4" fontId="7" fillId="0" borderId="5" xfId="0" applyNumberFormat="1" applyFont="1" applyBorder="1" applyAlignment="1"/>
    <xf numFmtId="0" fontId="7" fillId="0" borderId="5" xfId="0" applyFont="1" applyFill="1" applyBorder="1"/>
    <xf numFmtId="0" fontId="10" fillId="0" borderId="6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16"/>
  <sheetViews>
    <sheetView tabSelected="1" zoomScaleNormal="100" workbookViewId="0">
      <pane xSplit="1" ySplit="11" topLeftCell="B12" activePane="bottomRight" state="frozen"/>
      <selection pane="topRight" activeCell="B1" sqref="B1"/>
      <selection pane="bottomLeft" activeCell="A12" sqref="A12"/>
      <selection pane="bottomRight" activeCell="A2" sqref="A2:F62"/>
    </sheetView>
  </sheetViews>
  <sheetFormatPr defaultRowHeight="14.4"/>
  <cols>
    <col min="1" max="1" width="45.109375" customWidth="1"/>
    <col min="2" max="2" width="31.6640625" customWidth="1"/>
    <col min="3" max="3" width="13.88671875" customWidth="1"/>
    <col min="4" max="4" width="14.33203125" customWidth="1"/>
    <col min="5" max="5" width="11.33203125" customWidth="1"/>
    <col min="6" max="6" width="13.5546875" customWidth="1"/>
    <col min="7" max="8" width="10.33203125" bestFit="1" customWidth="1"/>
  </cols>
  <sheetData>
    <row r="2" spans="1:6" ht="15.6">
      <c r="A2" s="169" t="s">
        <v>41</v>
      </c>
      <c r="B2" s="169"/>
      <c r="C2" s="169"/>
      <c r="D2" s="169"/>
      <c r="E2" s="169"/>
      <c r="F2" s="169"/>
    </row>
    <row r="3" spans="1:6" ht="15.6">
      <c r="A3" s="169" t="s">
        <v>35</v>
      </c>
      <c r="B3" s="169"/>
      <c r="C3" s="169"/>
      <c r="D3" s="169"/>
      <c r="E3" s="169"/>
      <c r="F3" s="169"/>
    </row>
    <row r="4" spans="1:6" ht="15.6">
      <c r="A4" s="169" t="s">
        <v>71</v>
      </c>
      <c r="B4" s="169"/>
      <c r="C4" s="169"/>
      <c r="D4" s="169"/>
      <c r="E4" s="169"/>
      <c r="F4" s="169"/>
    </row>
    <row r="5" spans="1:6">
      <c r="A5" s="9"/>
      <c r="B5" s="9"/>
      <c r="C5" s="9"/>
      <c r="D5" s="9"/>
      <c r="E5" s="9"/>
      <c r="F5" s="9"/>
    </row>
    <row r="6" spans="1:6">
      <c r="A6" s="2" t="s">
        <v>0</v>
      </c>
      <c r="B6" s="2" t="s">
        <v>7</v>
      </c>
      <c r="C6" s="2" t="s">
        <v>2</v>
      </c>
      <c r="D6" s="2" t="s">
        <v>2</v>
      </c>
      <c r="E6" s="2" t="s">
        <v>2</v>
      </c>
      <c r="F6" s="2" t="s">
        <v>2</v>
      </c>
    </row>
    <row r="7" spans="1:6">
      <c r="A7" s="3" t="s">
        <v>16</v>
      </c>
      <c r="B7" s="3" t="s">
        <v>8</v>
      </c>
      <c r="C7" s="3" t="s">
        <v>3</v>
      </c>
      <c r="D7" s="3" t="s">
        <v>5</v>
      </c>
      <c r="E7" s="3" t="s">
        <v>9</v>
      </c>
      <c r="F7" s="3" t="s">
        <v>10</v>
      </c>
    </row>
    <row r="8" spans="1:6">
      <c r="A8" s="4" t="s">
        <v>17</v>
      </c>
      <c r="B8" s="4" t="s">
        <v>1</v>
      </c>
      <c r="C8" s="4" t="s">
        <v>4</v>
      </c>
      <c r="D8" s="4" t="s">
        <v>6</v>
      </c>
      <c r="E8" s="4"/>
      <c r="F8" s="4"/>
    </row>
    <row r="9" spans="1:6" ht="15" thickBot="1">
      <c r="A9" s="2">
        <v>7693.13</v>
      </c>
      <c r="B9" s="155">
        <v>5406.1</v>
      </c>
      <c r="C9" s="2">
        <v>338</v>
      </c>
      <c r="D9" s="2">
        <v>120</v>
      </c>
      <c r="E9" s="2">
        <v>5</v>
      </c>
      <c r="F9" s="2">
        <v>8</v>
      </c>
    </row>
    <row r="10" spans="1:6" ht="16.2">
      <c r="A10" s="114" t="s">
        <v>72</v>
      </c>
      <c r="B10" s="96"/>
      <c r="C10" s="97"/>
      <c r="D10" s="98"/>
      <c r="E10" s="98"/>
      <c r="F10" s="99"/>
    </row>
    <row r="11" spans="1:6" ht="15.6">
      <c r="A11" s="173" t="s">
        <v>11</v>
      </c>
      <c r="B11" s="174"/>
      <c r="C11" s="170" t="s">
        <v>12</v>
      </c>
      <c r="D11" s="171"/>
      <c r="E11" s="171"/>
      <c r="F11" s="172"/>
    </row>
    <row r="12" spans="1:6" ht="15.6">
      <c r="A12" s="53" t="s">
        <v>67</v>
      </c>
      <c r="B12" s="54"/>
      <c r="C12" s="55"/>
      <c r="D12" s="100"/>
      <c r="E12" s="56"/>
      <c r="F12" s="93">
        <v>99</v>
      </c>
    </row>
    <row r="13" spans="1:6" ht="15.6">
      <c r="A13" s="101" t="s">
        <v>13</v>
      </c>
      <c r="B13" s="102"/>
      <c r="C13" s="61"/>
      <c r="D13" s="103"/>
      <c r="E13" s="61"/>
      <c r="F13" s="94">
        <v>13</v>
      </c>
    </row>
    <row r="14" spans="1:6" ht="15.6">
      <c r="A14" s="81" t="s">
        <v>25</v>
      </c>
      <c r="B14" s="142"/>
      <c r="C14" s="55"/>
      <c r="D14" s="100"/>
      <c r="E14" s="56"/>
      <c r="F14" s="93">
        <v>5</v>
      </c>
    </row>
    <row r="15" spans="1:6" ht="15.6">
      <c r="A15" s="163" t="s">
        <v>69</v>
      </c>
      <c r="B15" s="164"/>
      <c r="C15" s="164"/>
      <c r="D15" s="164"/>
      <c r="E15" s="164"/>
      <c r="F15" s="165"/>
    </row>
    <row r="16" spans="1:6" ht="15.6">
      <c r="A16" s="122" t="s">
        <v>79</v>
      </c>
      <c r="B16" s="123" t="s">
        <v>44</v>
      </c>
      <c r="C16" s="124">
        <v>34</v>
      </c>
      <c r="D16" s="51" t="s">
        <v>78</v>
      </c>
      <c r="E16" s="124"/>
      <c r="F16" s="124">
        <v>39662.949999999997</v>
      </c>
    </row>
    <row r="17" spans="1:11" ht="16.2">
      <c r="A17" s="125" t="s">
        <v>15</v>
      </c>
      <c r="B17" s="126"/>
      <c r="C17" s="103"/>
      <c r="D17" s="103"/>
      <c r="E17" s="61"/>
      <c r="F17" s="139">
        <f>SUM(F16:F16)</f>
        <v>39662.949999999997</v>
      </c>
    </row>
    <row r="18" spans="1:11" ht="15.6">
      <c r="A18" s="166" t="s">
        <v>33</v>
      </c>
      <c r="B18" s="167"/>
      <c r="C18" s="167"/>
      <c r="D18" s="167"/>
      <c r="E18" s="167"/>
      <c r="F18" s="168"/>
    </row>
    <row r="19" spans="1:11" ht="15.6">
      <c r="A19" s="128" t="s">
        <v>80</v>
      </c>
      <c r="B19" s="124" t="s">
        <v>32</v>
      </c>
      <c r="C19" s="124">
        <v>8</v>
      </c>
      <c r="D19" s="51" t="s">
        <v>78</v>
      </c>
      <c r="E19" s="30"/>
      <c r="F19" s="20">
        <v>75920</v>
      </c>
    </row>
    <row r="20" spans="1:11" ht="15.6">
      <c r="A20" s="126" t="s">
        <v>70</v>
      </c>
      <c r="B20" s="127" t="s">
        <v>49</v>
      </c>
      <c r="C20" s="124">
        <v>18</v>
      </c>
      <c r="D20" s="51" t="s">
        <v>78</v>
      </c>
      <c r="E20" s="112"/>
      <c r="F20" s="113">
        <v>40176</v>
      </c>
    </row>
    <row r="21" spans="1:11" ht="16.8" thickBot="1">
      <c r="A21" s="130" t="s">
        <v>68</v>
      </c>
      <c r="B21" s="131"/>
      <c r="C21" s="129"/>
      <c r="D21" s="38"/>
      <c r="E21" s="30"/>
      <c r="F21" s="138">
        <f>SUM(F19:F20)</f>
        <v>116096</v>
      </c>
    </row>
    <row r="22" spans="1:11" ht="16.2" thickBot="1">
      <c r="A22" s="132" t="s">
        <v>73</v>
      </c>
      <c r="B22" s="133"/>
      <c r="C22" s="133"/>
      <c r="D22" s="134"/>
      <c r="E22" s="135"/>
      <c r="F22" s="136">
        <f>F17+F21</f>
        <v>155758.95000000001</v>
      </c>
    </row>
    <row r="23" spans="1:11" ht="15.6">
      <c r="A23" s="104" t="s">
        <v>20</v>
      </c>
      <c r="B23" s="105"/>
      <c r="C23" s="90"/>
      <c r="D23" s="83"/>
      <c r="E23" s="91"/>
      <c r="F23" s="92">
        <v>171433.81</v>
      </c>
    </row>
    <row r="24" spans="1:11" ht="15.6">
      <c r="A24" s="143" t="s">
        <v>82</v>
      </c>
      <c r="B24" s="144"/>
      <c r="C24" s="8"/>
      <c r="D24" s="11"/>
      <c r="E24" s="34"/>
      <c r="F24" s="86"/>
    </row>
    <row r="25" spans="1:11" ht="15.6">
      <c r="A25" s="145" t="s">
        <v>74</v>
      </c>
      <c r="B25" s="146"/>
      <c r="C25" s="10"/>
      <c r="D25" s="5"/>
      <c r="E25" s="147"/>
      <c r="F25" s="148">
        <v>32.909999999999997</v>
      </c>
    </row>
    <row r="26" spans="1:11" ht="16.2" thickBot="1">
      <c r="A26" s="149" t="s">
        <v>75</v>
      </c>
      <c r="B26" s="150"/>
      <c r="C26" s="8"/>
      <c r="D26" s="11"/>
      <c r="E26" s="34"/>
      <c r="F26" s="111">
        <v>34.659999999999997</v>
      </c>
    </row>
    <row r="27" spans="1:11" ht="16.2" thickBot="1">
      <c r="A27" s="52" t="s">
        <v>81</v>
      </c>
      <c r="B27" s="151"/>
      <c r="C27" s="152"/>
      <c r="D27" s="153"/>
      <c r="E27" s="153"/>
      <c r="F27" s="136">
        <v>2231299.17</v>
      </c>
      <c r="G27" s="17"/>
      <c r="H27" s="25"/>
      <c r="I27" s="26"/>
      <c r="J27" s="13"/>
      <c r="K27" s="13"/>
    </row>
    <row r="28" spans="1:11" ht="16.2" thickBot="1">
      <c r="A28" s="52" t="s">
        <v>83</v>
      </c>
      <c r="B28" s="151"/>
      <c r="C28" s="152"/>
      <c r="D28" s="153"/>
      <c r="E28" s="153"/>
      <c r="F28" s="136">
        <v>2249096.59</v>
      </c>
      <c r="H28" s="25"/>
      <c r="I28" s="26"/>
      <c r="J28" s="13"/>
      <c r="K28" s="13"/>
    </row>
    <row r="29" spans="1:11" ht="15.6">
      <c r="A29" s="154" t="s">
        <v>26</v>
      </c>
      <c r="B29" s="144"/>
      <c r="C29" s="8"/>
      <c r="D29" s="11"/>
      <c r="E29" s="11"/>
      <c r="F29" s="111">
        <v>2260054.66</v>
      </c>
      <c r="G29" s="17"/>
      <c r="H29" s="25"/>
      <c r="I29" s="26"/>
      <c r="J29" s="13"/>
      <c r="K29" s="13"/>
    </row>
    <row r="30" spans="1:11" ht="15.6">
      <c r="A30" s="106" t="s">
        <v>76</v>
      </c>
      <c r="B30" s="107"/>
      <c r="C30" s="6"/>
      <c r="D30" s="7"/>
      <c r="E30" s="7"/>
      <c r="F30" s="108"/>
      <c r="H30" s="25"/>
      <c r="I30" s="26"/>
      <c r="J30" s="13"/>
      <c r="K30" s="13"/>
    </row>
    <row r="31" spans="1:11" ht="15.6">
      <c r="A31" s="46" t="s">
        <v>18</v>
      </c>
      <c r="B31" s="14"/>
      <c r="C31" s="6"/>
      <c r="D31" s="7"/>
      <c r="E31" s="7"/>
      <c r="F31" s="108"/>
      <c r="H31" s="13"/>
      <c r="I31" s="13"/>
      <c r="J31" s="13"/>
      <c r="K31" s="13"/>
    </row>
    <row r="32" spans="1:11" ht="15.6">
      <c r="A32" s="53" t="s">
        <v>50</v>
      </c>
      <c r="B32" s="54"/>
      <c r="C32" s="55"/>
      <c r="D32" s="56"/>
      <c r="E32" s="56"/>
      <c r="F32" s="57">
        <v>217058.32</v>
      </c>
      <c r="H32" s="34"/>
      <c r="I32" s="11"/>
      <c r="J32" s="13"/>
      <c r="K32" s="13"/>
    </row>
    <row r="33" spans="1:11" ht="15.6">
      <c r="A33" s="58" t="s">
        <v>51</v>
      </c>
      <c r="B33" s="59"/>
      <c r="C33" s="60"/>
      <c r="D33" s="61"/>
      <c r="E33" s="61"/>
      <c r="F33" s="62">
        <v>85527.13</v>
      </c>
      <c r="H33" s="34"/>
      <c r="I33" s="11"/>
      <c r="J33" s="13"/>
      <c r="K33" s="13"/>
    </row>
    <row r="34" spans="1:11" ht="15.6">
      <c r="A34" s="58" t="s">
        <v>52</v>
      </c>
      <c r="B34" s="59"/>
      <c r="C34" s="60"/>
      <c r="D34" s="61"/>
      <c r="E34" s="61"/>
      <c r="F34" s="57">
        <v>14168.86</v>
      </c>
      <c r="H34" s="11"/>
      <c r="I34" s="11"/>
      <c r="J34" s="13"/>
      <c r="K34" s="13"/>
    </row>
    <row r="35" spans="1:11" ht="15.6">
      <c r="A35" s="58" t="s">
        <v>53</v>
      </c>
      <c r="B35" s="61"/>
      <c r="C35" s="60"/>
      <c r="D35" s="61"/>
      <c r="E35" s="61"/>
      <c r="F35" s="57">
        <v>10990.29</v>
      </c>
      <c r="H35" s="11"/>
      <c r="I35" s="11"/>
      <c r="J35" s="13"/>
      <c r="K35" s="13"/>
    </row>
    <row r="36" spans="1:11" ht="15.6">
      <c r="A36" s="63" t="s">
        <v>54</v>
      </c>
      <c r="B36" s="59"/>
      <c r="C36" s="60"/>
      <c r="D36" s="61"/>
      <c r="E36" s="61"/>
      <c r="F36" s="64">
        <v>75920</v>
      </c>
      <c r="H36" s="27"/>
      <c r="I36" s="11"/>
      <c r="J36" s="13"/>
      <c r="K36" s="13"/>
    </row>
    <row r="37" spans="1:11" ht="15.6">
      <c r="A37" s="53" t="s">
        <v>55</v>
      </c>
      <c r="B37" s="54"/>
      <c r="C37" s="55"/>
      <c r="D37" s="56"/>
      <c r="E37" s="56"/>
      <c r="F37" s="65">
        <v>85282.53</v>
      </c>
      <c r="G37" s="17"/>
      <c r="H37" s="34"/>
      <c r="I37" s="11"/>
      <c r="J37" s="13"/>
      <c r="K37" s="13"/>
    </row>
    <row r="38" spans="1:11" ht="15.6">
      <c r="A38" s="53" t="s">
        <v>56</v>
      </c>
      <c r="B38" s="56"/>
      <c r="C38" s="55"/>
      <c r="D38" s="56"/>
      <c r="E38" s="56"/>
      <c r="F38" s="65">
        <v>206606.78</v>
      </c>
      <c r="H38" s="34"/>
      <c r="I38" s="11"/>
      <c r="J38" s="13"/>
      <c r="K38" s="13"/>
    </row>
    <row r="39" spans="1:11" ht="15.6">
      <c r="A39" s="66" t="s">
        <v>31</v>
      </c>
      <c r="B39" s="67"/>
      <c r="C39" s="68"/>
      <c r="D39" s="69"/>
      <c r="E39" s="69"/>
      <c r="F39" s="73"/>
      <c r="H39" s="11"/>
      <c r="I39" s="11"/>
      <c r="J39" s="13"/>
      <c r="K39" s="13"/>
    </row>
    <row r="40" spans="1:11" s="16" customFormat="1" ht="15.6">
      <c r="A40" s="53" t="s">
        <v>57</v>
      </c>
      <c r="B40" s="54"/>
      <c r="C40" s="70"/>
      <c r="D40" s="67"/>
      <c r="E40" s="67"/>
      <c r="F40" s="71">
        <v>80972.61</v>
      </c>
      <c r="G40" s="35"/>
      <c r="H40" s="11"/>
      <c r="I40" s="11"/>
      <c r="J40" s="28"/>
      <c r="K40" s="28"/>
    </row>
    <row r="41" spans="1:11" s="16" customFormat="1" ht="15.6">
      <c r="A41" s="53" t="s">
        <v>58</v>
      </c>
      <c r="B41" s="56"/>
      <c r="C41" s="60"/>
      <c r="D41" s="61"/>
      <c r="E41" s="61"/>
      <c r="F41" s="64">
        <v>359177.91</v>
      </c>
      <c r="H41" s="34"/>
      <c r="I41" s="11"/>
      <c r="J41" s="28"/>
      <c r="K41" s="28"/>
    </row>
    <row r="42" spans="1:11" s="16" customFormat="1" ht="15.6">
      <c r="A42" s="53" t="s">
        <v>59</v>
      </c>
      <c r="B42" s="56"/>
      <c r="C42" s="70"/>
      <c r="D42" s="67"/>
      <c r="E42" s="67"/>
      <c r="F42" s="71">
        <v>138671.66</v>
      </c>
      <c r="H42" s="11"/>
      <c r="I42" s="11"/>
      <c r="J42" s="28"/>
      <c r="K42" s="28"/>
    </row>
    <row r="43" spans="1:11" s="16" customFormat="1" ht="15.6">
      <c r="A43" s="72" t="s">
        <v>28</v>
      </c>
      <c r="B43" s="69"/>
      <c r="C43" s="68"/>
      <c r="D43" s="69"/>
      <c r="E43" s="69"/>
      <c r="F43" s="73"/>
      <c r="H43" s="11"/>
      <c r="I43" s="11"/>
      <c r="J43" s="28"/>
      <c r="K43" s="28"/>
    </row>
    <row r="44" spans="1:11" s="16" customFormat="1" ht="15.6">
      <c r="A44" s="72" t="s">
        <v>60</v>
      </c>
      <c r="B44" s="69"/>
      <c r="C44" s="68"/>
      <c r="D44" s="69"/>
      <c r="E44" s="69"/>
      <c r="F44" s="73">
        <v>477646.82</v>
      </c>
      <c r="G44"/>
      <c r="I44" s="11"/>
      <c r="J44" s="28"/>
      <c r="K44" s="28"/>
    </row>
    <row r="45" spans="1:11" s="16" customFormat="1" ht="15.6">
      <c r="A45" s="72" t="s">
        <v>61</v>
      </c>
      <c r="B45" s="69"/>
      <c r="C45" s="68"/>
      <c r="D45" s="69"/>
      <c r="E45" s="69"/>
      <c r="F45" s="73">
        <v>126873.25</v>
      </c>
      <c r="G45" s="35"/>
      <c r="H45" s="11"/>
      <c r="I45" s="11"/>
      <c r="J45" s="28"/>
      <c r="K45" s="28"/>
    </row>
    <row r="46" spans="1:11" ht="15.6">
      <c r="A46" s="72" t="s">
        <v>62</v>
      </c>
      <c r="B46" s="69"/>
      <c r="C46" s="68"/>
      <c r="D46" s="69"/>
      <c r="E46" s="69"/>
      <c r="F46" s="73">
        <v>215495.97</v>
      </c>
      <c r="H46" s="11"/>
      <c r="I46" s="11"/>
      <c r="J46" s="13"/>
      <c r="K46" s="13"/>
    </row>
    <row r="47" spans="1:11" ht="15.6">
      <c r="A47" s="74" t="s">
        <v>34</v>
      </c>
      <c r="B47" s="61"/>
      <c r="C47" s="60"/>
      <c r="D47" s="61"/>
      <c r="E47" s="61"/>
      <c r="F47" s="140">
        <v>29630.7</v>
      </c>
      <c r="H47" s="29"/>
      <c r="I47" s="11"/>
      <c r="J47" s="13"/>
      <c r="K47" s="13"/>
    </row>
    <row r="48" spans="1:11" ht="15.6">
      <c r="A48" s="53" t="s">
        <v>63</v>
      </c>
      <c r="B48" s="56"/>
      <c r="C48" s="55"/>
      <c r="D48" s="56"/>
      <c r="E48" s="56"/>
      <c r="F48" s="65">
        <v>121916.84</v>
      </c>
      <c r="H48" s="11"/>
      <c r="I48" s="11"/>
      <c r="J48" s="13"/>
      <c r="K48" s="13"/>
    </row>
    <row r="49" spans="1:11" ht="15.6">
      <c r="A49" s="53" t="s">
        <v>64</v>
      </c>
      <c r="B49" s="56"/>
      <c r="C49" s="55"/>
      <c r="D49" s="56"/>
      <c r="E49" s="56"/>
      <c r="F49" s="65">
        <v>3178.57</v>
      </c>
      <c r="H49" s="11"/>
      <c r="I49" s="11"/>
      <c r="J49" s="13"/>
      <c r="K49" s="13"/>
    </row>
    <row r="50" spans="1:11" ht="15.6">
      <c r="A50" s="81" t="s">
        <v>65</v>
      </c>
      <c r="B50" s="82"/>
      <c r="C50" s="55"/>
      <c r="D50" s="56"/>
      <c r="E50" s="56"/>
      <c r="F50" s="65">
        <v>28283.85</v>
      </c>
      <c r="H50" s="11"/>
      <c r="I50" s="11"/>
      <c r="J50" s="13"/>
      <c r="K50" s="13"/>
    </row>
    <row r="51" spans="1:11" ht="15.6">
      <c r="A51" s="160" t="s">
        <v>21</v>
      </c>
      <c r="B51" s="161"/>
      <c r="C51" s="70"/>
      <c r="D51" s="67"/>
      <c r="E51" s="137"/>
      <c r="F51" s="71"/>
      <c r="H51" s="11"/>
      <c r="I51" s="11"/>
      <c r="J51" s="13"/>
      <c r="K51" s="13"/>
    </row>
    <row r="52" spans="1:11" ht="15.6">
      <c r="A52" s="120" t="s">
        <v>40</v>
      </c>
      <c r="B52" s="121"/>
      <c r="C52" s="70"/>
      <c r="D52" s="67"/>
      <c r="E52" s="67"/>
      <c r="F52" s="109"/>
      <c r="H52" s="11"/>
      <c r="I52" s="11"/>
      <c r="J52" s="13"/>
      <c r="K52" s="13"/>
    </row>
    <row r="53" spans="1:11" ht="15.6">
      <c r="A53" s="120" t="s">
        <v>22</v>
      </c>
      <c r="B53" s="121"/>
      <c r="C53" s="70"/>
      <c r="D53" s="67"/>
      <c r="E53" s="67"/>
      <c r="F53" s="109"/>
      <c r="H53" s="11"/>
      <c r="I53" s="11"/>
      <c r="J53" s="13"/>
      <c r="K53" s="13"/>
    </row>
    <row r="54" spans="1:11" ht="15.6">
      <c r="A54" s="120" t="s">
        <v>23</v>
      </c>
      <c r="B54" s="121"/>
      <c r="C54" s="70"/>
      <c r="D54" s="67"/>
      <c r="E54" s="67"/>
      <c r="F54" s="109"/>
      <c r="H54" s="11"/>
      <c r="I54" s="11"/>
      <c r="J54" s="13"/>
      <c r="K54" s="13"/>
    </row>
    <row r="55" spans="1:11" ht="15.6">
      <c r="A55" s="120" t="s">
        <v>24</v>
      </c>
      <c r="B55" s="121"/>
      <c r="C55" s="68"/>
      <c r="D55" s="69"/>
      <c r="E55" s="69"/>
      <c r="F55" s="110"/>
      <c r="H55" s="11"/>
      <c r="I55" s="11"/>
      <c r="J55" s="13"/>
      <c r="K55" s="13"/>
    </row>
    <row r="56" spans="1:11" ht="15.6">
      <c r="A56" s="75" t="s">
        <v>66</v>
      </c>
      <c r="B56" s="76"/>
      <c r="C56" s="70"/>
      <c r="D56" s="67"/>
      <c r="E56" s="67"/>
      <c r="F56" s="71">
        <v>12283.27</v>
      </c>
      <c r="H56" s="27"/>
      <c r="I56" s="13"/>
      <c r="J56" s="13"/>
      <c r="K56" s="13"/>
    </row>
    <row r="57" spans="1:11" ht="15.6">
      <c r="A57" s="77" t="s">
        <v>29</v>
      </c>
      <c r="B57" s="78"/>
      <c r="C57" s="70"/>
      <c r="D57" s="67"/>
      <c r="E57" s="67"/>
      <c r="F57" s="109"/>
      <c r="H57" s="27"/>
      <c r="I57" s="13"/>
      <c r="J57" s="13"/>
      <c r="K57" s="13"/>
    </row>
    <row r="58" spans="1:11" ht="16.2" thickBot="1">
      <c r="A58" s="79" t="s">
        <v>30</v>
      </c>
      <c r="B58" s="80"/>
      <c r="C58" s="70"/>
      <c r="D58" s="67"/>
      <c r="E58" s="67"/>
      <c r="F58" s="109"/>
      <c r="H58" s="27"/>
      <c r="I58" s="13"/>
      <c r="J58" s="13"/>
      <c r="K58" s="13"/>
    </row>
    <row r="59" spans="1:11" ht="15.6">
      <c r="A59" s="175" t="s">
        <v>77</v>
      </c>
      <c r="B59" s="176"/>
      <c r="C59" s="177"/>
      <c r="D59" s="178"/>
      <c r="E59" s="178"/>
      <c r="F59" s="179">
        <f>F23+F27-F28</f>
        <v>153636.39000000013</v>
      </c>
      <c r="H59" s="13"/>
      <c r="I59" s="13"/>
      <c r="J59" s="13"/>
      <c r="K59" s="13"/>
    </row>
    <row r="60" spans="1:11" ht="15.6">
      <c r="A60" s="183" t="s">
        <v>84</v>
      </c>
      <c r="B60" s="184"/>
      <c r="C60" s="182"/>
      <c r="D60" s="180"/>
      <c r="E60" s="180"/>
      <c r="F60" s="181">
        <v>1872.16</v>
      </c>
      <c r="H60" s="13"/>
      <c r="I60" s="13"/>
      <c r="J60" s="13"/>
      <c r="K60" s="13"/>
    </row>
    <row r="61" spans="1:11" ht="15.6">
      <c r="A61" s="115"/>
      <c r="B61" s="116"/>
      <c r="C61" s="117"/>
      <c r="D61" s="117"/>
      <c r="E61" s="117"/>
      <c r="F61" s="118"/>
      <c r="H61" s="13"/>
      <c r="I61" s="13"/>
      <c r="J61" s="13"/>
      <c r="K61" s="13"/>
    </row>
    <row r="62" spans="1:11" ht="15.6">
      <c r="A62" s="162" t="s">
        <v>19</v>
      </c>
      <c r="B62" s="162"/>
      <c r="F62" s="17"/>
    </row>
    <row r="63" spans="1:11">
      <c r="D63" s="13"/>
      <c r="E63" s="13"/>
      <c r="F63" s="36"/>
    </row>
    <row r="64" spans="1:11">
      <c r="D64" s="13"/>
      <c r="E64" s="13"/>
      <c r="F64" s="39"/>
      <c r="G64" s="13"/>
    </row>
    <row r="65" spans="1:7" ht="15.6">
      <c r="A65" s="141"/>
      <c r="D65" s="36"/>
      <c r="E65" s="13"/>
      <c r="F65" s="39"/>
      <c r="G65" s="13"/>
    </row>
    <row r="66" spans="1:7">
      <c r="E66" s="13"/>
      <c r="F66" s="39"/>
      <c r="G66" s="13"/>
    </row>
    <row r="67" spans="1:7" ht="16.5" customHeight="1">
      <c r="A67" s="119"/>
      <c r="E67" s="13"/>
      <c r="F67" s="36"/>
      <c r="G67" s="13"/>
    </row>
    <row r="68" spans="1:7">
      <c r="F68" s="39"/>
      <c r="G68" s="13"/>
    </row>
    <row r="69" spans="1:7">
      <c r="F69" s="17"/>
    </row>
    <row r="70" spans="1:7">
      <c r="F70" s="17"/>
    </row>
    <row r="71" spans="1:7">
      <c r="F71" s="17"/>
    </row>
    <row r="105" spans="1:6" ht="15.6">
      <c r="A105" s="156" t="s">
        <v>14</v>
      </c>
      <c r="B105" s="157"/>
      <c r="C105" s="157"/>
      <c r="D105" s="158"/>
      <c r="E105" s="158"/>
      <c r="F105" s="159"/>
    </row>
    <row r="106" spans="1:6">
      <c r="A106" s="84" t="s">
        <v>46</v>
      </c>
      <c r="B106" s="48" t="s">
        <v>32</v>
      </c>
      <c r="C106" s="24">
        <v>2</v>
      </c>
      <c r="D106" s="38" t="s">
        <v>45</v>
      </c>
      <c r="E106" s="41"/>
      <c r="F106" s="20">
        <v>9264.7999999999993</v>
      </c>
    </row>
    <row r="107" spans="1:6">
      <c r="A107" s="84" t="s">
        <v>42</v>
      </c>
      <c r="B107" s="48" t="s">
        <v>44</v>
      </c>
      <c r="C107" s="95">
        <v>10</v>
      </c>
      <c r="D107" s="38" t="s">
        <v>45</v>
      </c>
      <c r="E107" s="41"/>
      <c r="F107" s="20">
        <v>4661</v>
      </c>
    </row>
    <row r="108" spans="1:6">
      <c r="A108" s="85" t="s">
        <v>43</v>
      </c>
      <c r="B108" s="32"/>
      <c r="C108" s="40"/>
      <c r="D108" s="43"/>
      <c r="E108" s="42"/>
      <c r="F108" s="86"/>
    </row>
    <row r="109" spans="1:6">
      <c r="A109" s="21" t="s">
        <v>47</v>
      </c>
      <c r="B109" s="18" t="s">
        <v>44</v>
      </c>
      <c r="C109" s="49">
        <v>3</v>
      </c>
      <c r="D109" s="38" t="s">
        <v>45</v>
      </c>
      <c r="E109" s="50"/>
      <c r="F109" s="19">
        <v>3139.8</v>
      </c>
    </row>
    <row r="110" spans="1:6">
      <c r="A110" s="22" t="s">
        <v>38</v>
      </c>
      <c r="B110" s="3" t="s">
        <v>32</v>
      </c>
      <c r="C110" s="3">
        <v>3</v>
      </c>
      <c r="D110" s="38" t="s">
        <v>45</v>
      </c>
      <c r="E110" s="33"/>
      <c r="F110" s="86">
        <v>2000</v>
      </c>
    </row>
    <row r="111" spans="1:6">
      <c r="A111" s="23" t="s">
        <v>27</v>
      </c>
      <c r="B111" s="32"/>
      <c r="C111" s="4"/>
      <c r="D111" s="12"/>
      <c r="E111" s="31"/>
      <c r="F111" s="87"/>
    </row>
    <row r="112" spans="1:6">
      <c r="A112" s="22" t="s">
        <v>39</v>
      </c>
      <c r="B112" s="2" t="s">
        <v>32</v>
      </c>
      <c r="C112" s="95">
        <v>2</v>
      </c>
      <c r="D112" s="38" t="s">
        <v>45</v>
      </c>
      <c r="E112" s="30"/>
      <c r="F112" s="20">
        <v>1332.01</v>
      </c>
    </row>
    <row r="113" spans="1:6">
      <c r="A113" s="23" t="s">
        <v>36</v>
      </c>
      <c r="B113" s="47"/>
      <c r="C113" s="40"/>
      <c r="D113" s="12"/>
      <c r="E113" s="33"/>
      <c r="F113" s="88"/>
    </row>
    <row r="114" spans="1:6">
      <c r="A114" s="22" t="s">
        <v>48</v>
      </c>
      <c r="B114" s="2" t="s">
        <v>32</v>
      </c>
      <c r="C114" s="95">
        <v>1</v>
      </c>
      <c r="D114" s="38" t="s">
        <v>45</v>
      </c>
      <c r="E114" s="30"/>
      <c r="F114" s="20">
        <v>668</v>
      </c>
    </row>
    <row r="115" spans="1:6">
      <c r="A115" s="23" t="s">
        <v>37</v>
      </c>
      <c r="B115" s="1"/>
      <c r="C115" s="37"/>
      <c r="D115" s="12"/>
      <c r="E115" s="31"/>
      <c r="F115" s="87"/>
    </row>
    <row r="116" spans="1:6">
      <c r="A116" s="21" t="s">
        <v>15</v>
      </c>
      <c r="B116" s="1"/>
      <c r="C116" s="45"/>
      <c r="D116" s="15"/>
      <c r="E116" s="44"/>
      <c r="F116" s="89">
        <f>SUM(F106:F115)</f>
        <v>21065.609999999997</v>
      </c>
    </row>
  </sheetData>
  <mergeCells count="10">
    <mergeCell ref="A2:F2"/>
    <mergeCell ref="A3:F3"/>
    <mergeCell ref="A4:F4"/>
    <mergeCell ref="C11:F11"/>
    <mergeCell ref="A11:B11"/>
    <mergeCell ref="A105:F105"/>
    <mergeCell ref="A51:B51"/>
    <mergeCell ref="A62:B62"/>
    <mergeCell ref="A15:F15"/>
    <mergeCell ref="A18:F18"/>
  </mergeCells>
  <pageMargins left="0.47244094488188981" right="0.35433070866141736" top="0.15748031496062992" bottom="0.15748031496062992" header="0.15748031496062992" footer="0.15748031496062992"/>
  <pageSetup paperSize="9" scale="9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Пушкина 5</vt:lpstr>
      <vt:lpstr>Лист2</vt:lpstr>
      <vt:lpstr>Лист3</vt:lpstr>
      <vt:lpstr>'Пушкина 5'!Область_печати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2018-03-31T09:08:56Z</dcterms:modified>
</cp:coreProperties>
</file>